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Դիմում" sheetId="1" r:id="rId1"/>
    <sheet name="Երաշխ" sheetId="2" state="hidden" r:id="rId2"/>
    <sheet name="Արբիտր" sheetId="3" r:id="rId3"/>
    <sheet name="Շահառու" sheetId="5" r:id="rId4"/>
    <sheet name="Հարցում" sheetId="6" r:id="rId5"/>
    <sheet name="ANUIT" sheetId="10" state="hidden" r:id="rId6"/>
  </sheets>
  <definedNames>
    <definedName name="_xlnm.Print_Area" localSheetId="2">Արբիտր!$A$1:$BD$29</definedName>
    <definedName name="_xlnm.Print_Area" localSheetId="0">Դիմում!$A$1:$O$111</definedName>
    <definedName name="_xlnm.Print_Area" localSheetId="1">Երաշխ!$A$1:$AJ$22</definedName>
    <definedName name="Z_09BC27C7_30F8_40CC_B4D5_AE25B0E5800D_.wvu.Rows" localSheetId="5" hidden="1">ANUIT!$8:$8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5" l="1"/>
  <c r="B12" i="3"/>
  <c r="C43" i="1" l="1"/>
  <c r="C23" i="5" l="1"/>
  <c r="I43" i="1" l="1"/>
  <c r="B8" i="5" s="1"/>
  <c r="AD8" i="5" l="1"/>
  <c r="P8" i="5"/>
  <c r="AE26" i="3"/>
  <c r="O20" i="2"/>
  <c r="B7" i="2"/>
  <c r="Q26" i="3" l="1"/>
  <c r="C26" i="3" l="1"/>
  <c r="D53" i="1"/>
  <c r="AA20" i="2" l="1"/>
  <c r="C20" i="2"/>
  <c r="X12" i="6" l="1"/>
  <c r="M12" i="6"/>
  <c r="B12" i="6"/>
  <c r="AR12" i="3"/>
  <c r="AD12" i="3"/>
  <c r="P12" i="3"/>
  <c r="Z7" i="2"/>
  <c r="N7" i="2"/>
  <c r="C98" i="1"/>
  <c r="K9" i="10" l="1"/>
  <c r="K7" i="10"/>
  <c r="C9" i="10"/>
  <c r="C6" i="10"/>
  <c r="C7" i="10"/>
  <c r="C5" i="10"/>
  <c r="E16" i="10" l="1"/>
  <c r="D28" i="10"/>
  <c r="G8" i="10"/>
  <c r="E17" i="10"/>
  <c r="D31" i="10"/>
  <c r="D26" i="10"/>
  <c r="D20" i="10"/>
  <c r="E12" i="10"/>
  <c r="K6" i="10"/>
  <c r="E13" i="10"/>
  <c r="E18" i="10"/>
  <c r="E14" i="10"/>
  <c r="E19" i="10"/>
  <c r="E15" i="10"/>
  <c r="D80" i="10"/>
  <c r="D22" i="10"/>
  <c r="D30" i="10"/>
  <c r="D24" i="10"/>
  <c r="K5"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B12" i="10"/>
  <c r="D76" i="10"/>
  <c r="C12" i="10"/>
  <c r="G12" i="10"/>
  <c r="C13" i="10"/>
  <c r="G13" i="10"/>
  <c r="C14" i="10"/>
  <c r="G14" i="10"/>
  <c r="C15" i="10"/>
  <c r="G15" i="10"/>
  <c r="C16" i="10"/>
  <c r="G16" i="10"/>
  <c r="C17" i="10"/>
  <c r="G17" i="10"/>
  <c r="C18" i="10"/>
  <c r="G18" i="10"/>
  <c r="C19" i="10"/>
  <c r="G19" i="10"/>
  <c r="D21" i="10"/>
  <c r="D23" i="10"/>
  <c r="D25" i="10"/>
  <c r="D27" i="10"/>
  <c r="D29"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D103" i="10"/>
  <c r="D102" i="10"/>
  <c r="D101" i="10"/>
  <c r="D100" i="10"/>
  <c r="D99" i="10"/>
  <c r="D98" i="10"/>
  <c r="D97" i="10"/>
  <c r="D96" i="10"/>
  <c r="D95" i="10"/>
  <c r="D94" i="10"/>
  <c r="D93" i="10"/>
  <c r="D92" i="10"/>
  <c r="D91" i="10"/>
  <c r="D90" i="10"/>
  <c r="D131" i="10"/>
  <c r="D129" i="10"/>
  <c r="D127" i="10"/>
  <c r="D125" i="10"/>
  <c r="D123" i="10"/>
  <c r="D121" i="10"/>
  <c r="D119" i="10"/>
  <c r="D117" i="10"/>
  <c r="D115" i="10"/>
  <c r="D113" i="10"/>
  <c r="D111" i="10"/>
  <c r="D109" i="10"/>
  <c r="D107" i="10"/>
  <c r="D105" i="10"/>
  <c r="C103" i="10"/>
  <c r="C102" i="10"/>
  <c r="C101" i="10"/>
  <c r="C100" i="10"/>
  <c r="C99" i="10"/>
  <c r="C98" i="10"/>
  <c r="C97" i="10"/>
  <c r="C96" i="10"/>
  <c r="C95" i="10"/>
  <c r="C94" i="10"/>
  <c r="C93" i="10"/>
  <c r="C92" i="10"/>
  <c r="C91" i="10"/>
  <c r="C90" i="10"/>
  <c r="C89" i="10"/>
  <c r="C88" i="10"/>
  <c r="D126" i="10"/>
  <c r="D118" i="10"/>
  <c r="D110" i="10"/>
  <c r="E100" i="10"/>
  <c r="E96" i="10"/>
  <c r="E92" i="10"/>
  <c r="D89" i="10"/>
  <c r="E88" i="10"/>
  <c r="C87" i="10"/>
  <c r="C86" i="10"/>
  <c r="C85" i="10"/>
  <c r="C84" i="10"/>
  <c r="C83" i="10"/>
  <c r="C82" i="10"/>
  <c r="C81" i="10"/>
  <c r="C80" i="10"/>
  <c r="C79" i="10"/>
  <c r="C78" i="10"/>
  <c r="C77" i="10"/>
  <c r="C76" i="10"/>
  <c r="C75" i="10"/>
  <c r="C74" i="10"/>
  <c r="C73" i="10"/>
  <c r="C72" i="10"/>
  <c r="C71" i="10"/>
  <c r="C70" i="10"/>
  <c r="C69" i="10"/>
  <c r="C68" i="10"/>
  <c r="D128" i="10"/>
  <c r="D120" i="10"/>
  <c r="D112" i="10"/>
  <c r="D104" i="10"/>
  <c r="E101" i="10"/>
  <c r="E97" i="10"/>
  <c r="E93" i="10"/>
  <c r="D88" i="10"/>
  <c r="D130" i="10"/>
  <c r="D122" i="10"/>
  <c r="D114" i="10"/>
  <c r="D106" i="10"/>
  <c r="E102" i="10"/>
  <c r="E98" i="10"/>
  <c r="E94" i="10"/>
  <c r="E90" i="10"/>
  <c r="E87" i="10"/>
  <c r="E86" i="10"/>
  <c r="E85" i="10"/>
  <c r="E84" i="10"/>
  <c r="E83" i="10"/>
  <c r="E82" i="10"/>
  <c r="E81" i="10"/>
  <c r="E80" i="10"/>
  <c r="E79" i="10"/>
  <c r="E78" i="10"/>
  <c r="E77" i="10"/>
  <c r="E76" i="10"/>
  <c r="E75" i="10"/>
  <c r="E74" i="10"/>
  <c r="E73" i="10"/>
  <c r="E72" i="10"/>
  <c r="E71" i="10"/>
  <c r="E70" i="10"/>
  <c r="E69" i="10"/>
  <c r="E68" i="10"/>
  <c r="D108" i="10"/>
  <c r="E95" i="10"/>
  <c r="D85" i="10"/>
  <c r="D81" i="10"/>
  <c r="D77" i="10"/>
  <c r="D72" i="10"/>
  <c r="D70" i="10"/>
  <c r="D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D116" i="10"/>
  <c r="E99" i="10"/>
  <c r="E89" i="10"/>
  <c r="D86" i="10"/>
  <c r="D82" i="10"/>
  <c r="D78" i="10"/>
  <c r="D74"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124" i="10"/>
  <c r="E103" i="10"/>
  <c r="D87" i="10"/>
  <c r="D83" i="10"/>
  <c r="D79" i="10"/>
  <c r="D75" i="10"/>
  <c r="D73" i="10"/>
  <c r="D71" i="10"/>
  <c r="D69"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D12" i="10"/>
  <c r="D13" i="10"/>
  <c r="D14" i="10"/>
  <c r="D15" i="10"/>
  <c r="D16" i="10"/>
  <c r="D17" i="10"/>
  <c r="D18" i="10"/>
  <c r="D19" i="10"/>
  <c r="D84" i="10"/>
  <c r="E91" i="10"/>
  <c r="AE23" i="5"/>
  <c r="AS26" i="3"/>
  <c r="K130" i="10" l="1"/>
  <c r="F12" i="10"/>
  <c r="B13" i="10" s="1"/>
  <c r="F13" i="10" s="1"/>
  <c r="B14" i="10" s="1"/>
  <c r="F14" i="10" s="1"/>
  <c r="B15" i="10" s="1"/>
  <c r="F15" i="10" s="1"/>
  <c r="B16" i="10" s="1"/>
  <c r="F16" i="10" s="1"/>
  <c r="B17" i="10" s="1"/>
  <c r="F17" i="10" s="1"/>
  <c r="B18" i="10" s="1"/>
  <c r="F18" i="10" s="1"/>
  <c r="B19" i="10" s="1"/>
  <c r="F19" i="10" s="1"/>
  <c r="B20" i="10" s="1"/>
  <c r="F20" i="10" s="1"/>
  <c r="B21" i="10" s="1"/>
  <c r="F21" i="10" s="1"/>
  <c r="B22" i="10" s="1"/>
  <c r="F22" i="10" s="1"/>
  <c r="B23" i="10" s="1"/>
  <c r="F23" i="10" s="1"/>
  <c r="B24" i="10" s="1"/>
  <c r="F24" i="10" s="1"/>
  <c r="B25" i="10" s="1"/>
  <c r="F25" i="10" s="1"/>
  <c r="B26" i="10" s="1"/>
  <c r="F26" i="10" s="1"/>
  <c r="B27" i="10" s="1"/>
  <c r="F27" i="10" s="1"/>
  <c r="B28" i="10" s="1"/>
  <c r="F28" i="10" s="1"/>
  <c r="B29" i="10" s="1"/>
  <c r="F29" i="10" s="1"/>
  <c r="B30" i="10" s="1"/>
  <c r="F30" i="10" s="1"/>
  <c r="B31" i="10" s="1"/>
  <c r="F31" i="10" s="1"/>
  <c r="B32" i="10" s="1"/>
  <c r="F32" i="10" s="1"/>
  <c r="B33" i="10" s="1"/>
  <c r="F33" i="10" s="1"/>
  <c r="B34" i="10" s="1"/>
  <c r="F34" i="10" s="1"/>
  <c r="B35" i="10" s="1"/>
  <c r="F35" i="10" s="1"/>
  <c r="B36" i="10" s="1"/>
  <c r="F36" i="10" s="1"/>
  <c r="B37" i="10" s="1"/>
  <c r="F37" i="10" s="1"/>
  <c r="B38" i="10" s="1"/>
  <c r="F38" i="10" s="1"/>
  <c r="B39" i="10" s="1"/>
  <c r="F39" i="10" s="1"/>
  <c r="B40" i="10" s="1"/>
  <c r="F40" i="10" s="1"/>
  <c r="B41" i="10" s="1"/>
  <c r="F41" i="10" s="1"/>
  <c r="B42" i="10" s="1"/>
  <c r="F42" i="10" s="1"/>
  <c r="B43" i="10" s="1"/>
  <c r="F43" i="10" s="1"/>
  <c r="B44" i="10" s="1"/>
  <c r="F44" i="10" s="1"/>
  <c r="B45" i="10" s="1"/>
  <c r="F45" i="10" s="1"/>
  <c r="B46" i="10" s="1"/>
  <c r="F46" i="10" s="1"/>
  <c r="B47" i="10" s="1"/>
  <c r="F47" i="10" s="1"/>
  <c r="B48" i="10" s="1"/>
  <c r="F48" i="10" s="1"/>
  <c r="B49" i="10" s="1"/>
  <c r="F49" i="10" s="1"/>
  <c r="B50" i="10" s="1"/>
  <c r="F50" i="10" s="1"/>
  <c r="B51" i="10" s="1"/>
  <c r="F51" i="10" s="1"/>
  <c r="B52" i="10" s="1"/>
  <c r="F52" i="10" s="1"/>
  <c r="B53" i="10" s="1"/>
  <c r="F53" i="10" s="1"/>
  <c r="B54" i="10" s="1"/>
  <c r="F54" i="10" s="1"/>
  <c r="B55" i="10" s="1"/>
  <c r="F55" i="10" s="1"/>
  <c r="B56" i="10" s="1"/>
  <c r="F56" i="10" s="1"/>
  <c r="B57" i="10" s="1"/>
  <c r="F57" i="10" s="1"/>
  <c r="B58" i="10" s="1"/>
  <c r="F58" i="10" s="1"/>
  <c r="B59" i="10" s="1"/>
  <c r="F59" i="10" s="1"/>
  <c r="B60" i="10" s="1"/>
  <c r="F60" i="10" s="1"/>
  <c r="B61" i="10" s="1"/>
  <c r="F61" i="10" s="1"/>
  <c r="B62" i="10" s="1"/>
  <c r="F62" i="10" s="1"/>
  <c r="B63" i="10" s="1"/>
  <c r="F63" i="10" s="1"/>
  <c r="B64" i="10" s="1"/>
  <c r="F64" i="10" s="1"/>
  <c r="B65" i="10" s="1"/>
  <c r="F65" i="10" s="1"/>
  <c r="B66" i="10" s="1"/>
  <c r="F66" i="10" s="1"/>
  <c r="B67" i="10" s="1"/>
  <c r="F67" i="10" s="1"/>
  <c r="B68" i="10" s="1"/>
  <c r="F68" i="10" s="1"/>
  <c r="B69" i="10" s="1"/>
  <c r="F69" i="10" s="1"/>
  <c r="B70" i="10" s="1"/>
  <c r="F70" i="10" s="1"/>
  <c r="B71" i="10" s="1"/>
  <c r="F71" i="10" s="1"/>
  <c r="B72" i="10" s="1"/>
  <c r="F72" i="10" s="1"/>
  <c r="B73" i="10" s="1"/>
  <c r="F73" i="10" s="1"/>
  <c r="B74" i="10" s="1"/>
  <c r="F74" i="10" s="1"/>
  <c r="B75" i="10" s="1"/>
  <c r="F75" i="10" s="1"/>
  <c r="B76" i="10" s="1"/>
  <c r="F76" i="10" s="1"/>
  <c r="B77" i="10" s="1"/>
  <c r="F77" i="10" s="1"/>
  <c r="B78" i="10" s="1"/>
  <c r="F78" i="10" s="1"/>
  <c r="B79" i="10" s="1"/>
  <c r="F79" i="10" s="1"/>
  <c r="B80" i="10" s="1"/>
  <c r="F80" i="10" s="1"/>
  <c r="B81" i="10" s="1"/>
  <c r="F81" i="10" s="1"/>
  <c r="B82" i="10" s="1"/>
  <c r="F82" i="10" s="1"/>
  <c r="B83" i="10" s="1"/>
  <c r="F83" i="10" s="1"/>
  <c r="B84" i="10" s="1"/>
  <c r="F84" i="10" s="1"/>
  <c r="B85" i="10" s="1"/>
  <c r="F85" i="10" s="1"/>
  <c r="B86" i="10" s="1"/>
  <c r="F86" i="10" s="1"/>
  <c r="B87" i="10" s="1"/>
  <c r="F87" i="10" s="1"/>
  <c r="B88" i="10" s="1"/>
  <c r="F88" i="10" s="1"/>
  <c r="B89" i="10" s="1"/>
  <c r="F89" i="10" s="1"/>
  <c r="B90" i="10" s="1"/>
  <c r="F90" i="10" s="1"/>
  <c r="B91" i="10" s="1"/>
  <c r="F91" i="10" s="1"/>
  <c r="B92" i="10" s="1"/>
  <c r="F92" i="10" s="1"/>
  <c r="B93" i="10" s="1"/>
  <c r="F93" i="10" s="1"/>
  <c r="B94" i="10" s="1"/>
  <c r="F94" i="10" s="1"/>
  <c r="B95" i="10" s="1"/>
  <c r="F95" i="10" s="1"/>
  <c r="B96" i="10" s="1"/>
  <c r="F96" i="10" s="1"/>
  <c r="B97" i="10" s="1"/>
  <c r="F97" i="10" s="1"/>
  <c r="B98" i="10" s="1"/>
  <c r="F98" i="10" s="1"/>
  <c r="B99" i="10" s="1"/>
  <c r="F99" i="10" s="1"/>
  <c r="B100" i="10" s="1"/>
  <c r="F100" i="10" s="1"/>
  <c r="B101" i="10" s="1"/>
  <c r="F101" i="10" s="1"/>
  <c r="B102" i="10" s="1"/>
  <c r="F102" i="10" s="1"/>
  <c r="B103" i="10" s="1"/>
  <c r="F103" i="10" s="1"/>
  <c r="B104" i="10" s="1"/>
  <c r="F104" i="10" s="1"/>
  <c r="B105" i="10" s="1"/>
  <c r="F105" i="10" s="1"/>
  <c r="B106" i="10" s="1"/>
  <c r="F106" i="10" s="1"/>
  <c r="B107" i="10" s="1"/>
  <c r="F107" i="10" s="1"/>
  <c r="B108" i="10" s="1"/>
  <c r="F108" i="10" s="1"/>
  <c r="B109" i="10" s="1"/>
  <c r="F109" i="10" s="1"/>
  <c r="B110" i="10" s="1"/>
  <c r="F110" i="10" s="1"/>
  <c r="B111" i="10" s="1"/>
  <c r="F111" i="10" s="1"/>
  <c r="B112" i="10" s="1"/>
  <c r="F112" i="10" s="1"/>
  <c r="B113" i="10" s="1"/>
  <c r="F113" i="10" s="1"/>
  <c r="B114" i="10" s="1"/>
  <c r="F114" i="10" s="1"/>
  <c r="B115" i="10" s="1"/>
  <c r="F115" i="10" s="1"/>
  <c r="B116" i="10" s="1"/>
  <c r="F116" i="10" s="1"/>
  <c r="B117" i="10" s="1"/>
  <c r="F117" i="10" s="1"/>
  <c r="B118" i="10" s="1"/>
  <c r="F118" i="10" s="1"/>
  <c r="B119" i="10" s="1"/>
  <c r="F119" i="10" s="1"/>
  <c r="B120" i="10" s="1"/>
  <c r="F120" i="10" s="1"/>
  <c r="B121" i="10" s="1"/>
  <c r="F121" i="10" s="1"/>
  <c r="B122" i="10" s="1"/>
  <c r="F122" i="10" s="1"/>
  <c r="B123" i="10" s="1"/>
  <c r="F123" i="10" s="1"/>
  <c r="B124" i="10" s="1"/>
  <c r="F124" i="10" s="1"/>
  <c r="B125" i="10" s="1"/>
  <c r="F125" i="10" s="1"/>
  <c r="B126" i="10" s="1"/>
  <c r="F126" i="10" s="1"/>
  <c r="B127" i="10" s="1"/>
  <c r="F127" i="10" s="1"/>
  <c r="B128" i="10" s="1"/>
  <c r="F128" i="10" s="1"/>
  <c r="B129" i="10" s="1"/>
  <c r="F129" i="10" s="1"/>
  <c r="B130" i="10" s="1"/>
  <c r="F130" i="10" s="1"/>
  <c r="B131" i="10" s="1"/>
  <c r="F131" i="10" s="1"/>
  <c r="O18" i="10"/>
  <c r="O15" i="10"/>
  <c r="O20" i="10"/>
  <c r="O26" i="10"/>
  <c r="O31" i="10"/>
  <c r="O36" i="10"/>
  <c r="O42" i="10"/>
  <c r="O54" i="10"/>
  <c r="O68" i="10"/>
  <c r="O101" i="10"/>
  <c r="O17" i="10"/>
  <c r="O22" i="10"/>
  <c r="O27" i="10"/>
  <c r="O32" i="10"/>
  <c r="O38" i="10"/>
  <c r="O44" i="10"/>
  <c r="O58" i="10"/>
  <c r="O72" i="10"/>
  <c r="O12" i="10"/>
  <c r="O93" i="10"/>
  <c r="O23" i="10"/>
  <c r="O28" i="10"/>
  <c r="O34" i="10"/>
  <c r="O39" i="10"/>
  <c r="O46" i="10"/>
  <c r="O62" i="10"/>
  <c r="O76" i="10"/>
  <c r="O14" i="10"/>
  <c r="O19" i="10"/>
  <c r="O24" i="10"/>
  <c r="O30" i="10"/>
  <c r="O35" i="10"/>
  <c r="O40" i="10"/>
  <c r="O50" i="10"/>
  <c r="O66" i="10"/>
  <c r="O80" i="10"/>
  <c r="O84" i="10"/>
  <c r="O92" i="10"/>
  <c r="O95" i="10"/>
  <c r="O98" i="10"/>
  <c r="O105" i="10"/>
  <c r="O109" i="10"/>
  <c r="O113" i="10"/>
  <c r="O117" i="10"/>
  <c r="O121" i="10"/>
  <c r="O125" i="10"/>
  <c r="O129" i="10"/>
  <c r="K12" i="10"/>
  <c r="L37" i="10"/>
  <c r="L71" i="10"/>
  <c r="L14" i="10"/>
  <c r="L18" i="10"/>
  <c r="L25" i="10"/>
  <c r="L32" i="10"/>
  <c r="L48" i="10"/>
  <c r="L64" i="10"/>
  <c r="K16" i="10"/>
  <c r="L61" i="10"/>
  <c r="M14" i="10"/>
  <c r="M18" i="10"/>
  <c r="L47" i="10"/>
  <c r="L63" i="10"/>
  <c r="L22" i="10"/>
  <c r="L30" i="10"/>
  <c r="L46" i="10"/>
  <c r="L62" i="10"/>
  <c r="M20" i="10"/>
  <c r="M24" i="10"/>
  <c r="M28" i="10"/>
  <c r="M32" i="10"/>
  <c r="M36" i="10"/>
  <c r="M40" i="10"/>
  <c r="M44" i="10"/>
  <c r="M48" i="10"/>
  <c r="M52" i="10"/>
  <c r="M56" i="10"/>
  <c r="M60" i="10"/>
  <c r="M64" i="10"/>
  <c r="L68" i="10"/>
  <c r="K21" i="10"/>
  <c r="K25" i="10"/>
  <c r="K29" i="10"/>
  <c r="K33" i="10"/>
  <c r="K37" i="10"/>
  <c r="K41" i="10"/>
  <c r="K45" i="10"/>
  <c r="K49" i="10"/>
  <c r="K53" i="10"/>
  <c r="K57" i="10"/>
  <c r="K61" i="10"/>
  <c r="K65" i="10"/>
  <c r="K68" i="10"/>
  <c r="K72" i="10"/>
  <c r="K76" i="10"/>
  <c r="K80" i="10"/>
  <c r="K84" i="10"/>
  <c r="K91" i="10"/>
  <c r="L74" i="10"/>
  <c r="L78" i="10"/>
  <c r="L82" i="10"/>
  <c r="L86" i="10"/>
  <c r="K94" i="10"/>
  <c r="M68" i="10"/>
  <c r="M72" i="10"/>
  <c r="M76" i="10"/>
  <c r="M80" i="10"/>
  <c r="M84" i="10"/>
  <c r="K89" i="10"/>
  <c r="L89" i="10"/>
  <c r="L93" i="10"/>
  <c r="L97" i="10"/>
  <c r="L101" i="10"/>
  <c r="L107" i="10"/>
  <c r="L115" i="10"/>
  <c r="L123" i="10"/>
  <c r="L131" i="10"/>
  <c r="M90" i="10"/>
  <c r="M94" i="10"/>
  <c r="M98" i="10"/>
  <c r="M102" i="10"/>
  <c r="L110" i="10"/>
  <c r="L118" i="10"/>
  <c r="L126" i="10"/>
  <c r="M104" i="10"/>
  <c r="M108" i="10"/>
  <c r="M112" i="10"/>
  <c r="M116" i="10"/>
  <c r="M120" i="10"/>
  <c r="M124" i="10"/>
  <c r="M128" i="10"/>
  <c r="K104" i="10"/>
  <c r="K108" i="10"/>
  <c r="K112" i="10"/>
  <c r="K116" i="10"/>
  <c r="K120" i="10"/>
  <c r="K124" i="10"/>
  <c r="K128" i="10"/>
  <c r="C132" i="10"/>
  <c r="G5" i="10"/>
  <c r="O43" i="10"/>
  <c r="O47" i="10"/>
  <c r="O51" i="10"/>
  <c r="O55" i="10"/>
  <c r="O59" i="10"/>
  <c r="O63" i="10"/>
  <c r="O87" i="10"/>
  <c r="O69" i="10"/>
  <c r="O73" i="10"/>
  <c r="O77" i="10"/>
  <c r="O81" i="10"/>
  <c r="O85" i="10"/>
  <c r="O96" i="10"/>
  <c r="O99" i="10"/>
  <c r="O102" i="10"/>
  <c r="O106" i="10"/>
  <c r="O110" i="10"/>
  <c r="O114" i="10"/>
  <c r="O118" i="10"/>
  <c r="O122" i="10"/>
  <c r="O126" i="10"/>
  <c r="O130" i="10"/>
  <c r="K18" i="10"/>
  <c r="L45" i="10"/>
  <c r="K96" i="10"/>
  <c r="L15" i="10"/>
  <c r="L19" i="10"/>
  <c r="L27" i="10"/>
  <c r="L36" i="10"/>
  <c r="L52" i="10"/>
  <c r="L69" i="10"/>
  <c r="K17" i="10"/>
  <c r="L65" i="10"/>
  <c r="M15" i="10"/>
  <c r="L35" i="10"/>
  <c r="L51" i="10"/>
  <c r="L67" i="10"/>
  <c r="L24" i="10"/>
  <c r="L34" i="10"/>
  <c r="L50" i="10"/>
  <c r="L66" i="10"/>
  <c r="M21" i="10"/>
  <c r="M25" i="10"/>
  <c r="M29" i="10"/>
  <c r="M33" i="10"/>
  <c r="M37" i="10"/>
  <c r="M41" i="10"/>
  <c r="M45" i="10"/>
  <c r="M49" i="10"/>
  <c r="M53" i="10"/>
  <c r="M57" i="10"/>
  <c r="M61" i="10"/>
  <c r="M65" i="10"/>
  <c r="L70" i="10"/>
  <c r="K22" i="10"/>
  <c r="K26" i="10"/>
  <c r="K30" i="10"/>
  <c r="K34" i="10"/>
  <c r="K38" i="10"/>
  <c r="K42" i="10"/>
  <c r="K46" i="10"/>
  <c r="K50" i="10"/>
  <c r="K54" i="10"/>
  <c r="K58" i="10"/>
  <c r="K62" i="10"/>
  <c r="K66" i="10"/>
  <c r="K69" i="10"/>
  <c r="K73" i="10"/>
  <c r="K77" i="10"/>
  <c r="K81" i="10"/>
  <c r="K85" i="10"/>
  <c r="K95" i="10"/>
  <c r="L75" i="10"/>
  <c r="L79" i="10"/>
  <c r="L83" i="10"/>
  <c r="L87" i="10"/>
  <c r="K98" i="10"/>
  <c r="M69" i="10"/>
  <c r="M73" i="10"/>
  <c r="M77" i="10"/>
  <c r="M81" i="10"/>
  <c r="M85" i="10"/>
  <c r="K93" i="10"/>
  <c r="L90" i="10"/>
  <c r="L94" i="10"/>
  <c r="L98" i="10"/>
  <c r="L102" i="10"/>
  <c r="L109" i="10"/>
  <c r="L117" i="10"/>
  <c r="L125" i="10"/>
  <c r="M87" i="10"/>
  <c r="M91" i="10"/>
  <c r="M95" i="10"/>
  <c r="M99" i="10"/>
  <c r="L104" i="10"/>
  <c r="L112" i="10"/>
  <c r="L120" i="10"/>
  <c r="L128" i="10"/>
  <c r="M105" i="10"/>
  <c r="M109" i="10"/>
  <c r="M113" i="10"/>
  <c r="M117" i="10"/>
  <c r="M121" i="10"/>
  <c r="M125" i="10"/>
  <c r="M129" i="10"/>
  <c r="K105" i="10"/>
  <c r="K109" i="10"/>
  <c r="K113" i="10"/>
  <c r="K117" i="10"/>
  <c r="K121" i="10"/>
  <c r="K125" i="10"/>
  <c r="K129" i="10"/>
  <c r="O48" i="10"/>
  <c r="O52" i="10"/>
  <c r="O56" i="10"/>
  <c r="O60" i="10"/>
  <c r="O64" i="10"/>
  <c r="O89" i="10"/>
  <c r="O70" i="10"/>
  <c r="O74" i="10"/>
  <c r="O78" i="10"/>
  <c r="O82" i="10"/>
  <c r="O86" i="10"/>
  <c r="O100" i="10"/>
  <c r="O90" i="10"/>
  <c r="O103" i="10"/>
  <c r="O107" i="10"/>
  <c r="O111" i="10"/>
  <c r="O115" i="10"/>
  <c r="O119" i="10"/>
  <c r="O123" i="10"/>
  <c r="O127" i="10"/>
  <c r="O131" i="10"/>
  <c r="K19" i="10"/>
  <c r="L53" i="10"/>
  <c r="L12" i="10"/>
  <c r="L16" i="10"/>
  <c r="L21" i="10"/>
  <c r="L29" i="10"/>
  <c r="L40" i="10"/>
  <c r="L56" i="10"/>
  <c r="K13" i="10"/>
  <c r="L41" i="10"/>
  <c r="M12" i="10"/>
  <c r="M16" i="10"/>
  <c r="L39" i="10"/>
  <c r="L55" i="10"/>
  <c r="K15" i="10"/>
  <c r="L26" i="10"/>
  <c r="L38" i="10"/>
  <c r="L54" i="10"/>
  <c r="L73" i="10"/>
  <c r="M22" i="10"/>
  <c r="M26" i="10"/>
  <c r="M30" i="10"/>
  <c r="M34" i="10"/>
  <c r="M38" i="10"/>
  <c r="M42" i="10"/>
  <c r="M46" i="10"/>
  <c r="M50" i="10"/>
  <c r="M54" i="10"/>
  <c r="M58" i="10"/>
  <c r="M62" i="10"/>
  <c r="M66" i="10"/>
  <c r="L72" i="10"/>
  <c r="K23" i="10"/>
  <c r="K27" i="10"/>
  <c r="K31" i="10"/>
  <c r="K35" i="10"/>
  <c r="K39" i="10"/>
  <c r="K43" i="10"/>
  <c r="K47" i="10"/>
  <c r="K51" i="10"/>
  <c r="K55" i="10"/>
  <c r="K59" i="10"/>
  <c r="K63" i="10"/>
  <c r="K67" i="10"/>
  <c r="K70" i="10"/>
  <c r="K74" i="10"/>
  <c r="K78" i="10"/>
  <c r="K82" i="10"/>
  <c r="K86" i="10"/>
  <c r="K99" i="10"/>
  <c r="L76" i="10"/>
  <c r="L80" i="10"/>
  <c r="L84" i="10"/>
  <c r="K88" i="10"/>
  <c r="K102" i="10"/>
  <c r="M70" i="10"/>
  <c r="M74" i="10"/>
  <c r="M78" i="10"/>
  <c r="M82" i="10"/>
  <c r="M86" i="10"/>
  <c r="K97" i="10"/>
  <c r="L91" i="10"/>
  <c r="L95" i="10"/>
  <c r="L99" i="10"/>
  <c r="L103" i="10"/>
  <c r="L111" i="10"/>
  <c r="L119" i="10"/>
  <c r="L127" i="10"/>
  <c r="M88" i="10"/>
  <c r="M92" i="10"/>
  <c r="M96" i="10"/>
  <c r="M100" i="10"/>
  <c r="L106" i="10"/>
  <c r="L114" i="10"/>
  <c r="L122" i="10"/>
  <c r="L130" i="10"/>
  <c r="M106" i="10"/>
  <c r="M110" i="10"/>
  <c r="M114" i="10"/>
  <c r="M118" i="10"/>
  <c r="M122" i="10"/>
  <c r="M126" i="10"/>
  <c r="M130" i="10"/>
  <c r="K106" i="10"/>
  <c r="K110" i="10"/>
  <c r="K114" i="10"/>
  <c r="K118" i="10"/>
  <c r="K122" i="10"/>
  <c r="K126" i="10"/>
  <c r="J12" i="10"/>
  <c r="O8" i="10"/>
  <c r="O16" i="10"/>
  <c r="O13" i="10"/>
  <c r="O97" i="10"/>
  <c r="O21" i="10"/>
  <c r="O25" i="10"/>
  <c r="O29" i="10"/>
  <c r="O33" i="10"/>
  <c r="O37" i="10"/>
  <c r="O41" i="10"/>
  <c r="O45" i="10"/>
  <c r="O49" i="10"/>
  <c r="O53" i="10"/>
  <c r="O57" i="10"/>
  <c r="O61" i="10"/>
  <c r="O65" i="10"/>
  <c r="O67" i="10"/>
  <c r="O71" i="10"/>
  <c r="O75" i="10"/>
  <c r="O79" i="10"/>
  <c r="O83" i="10"/>
  <c r="O88" i="10"/>
  <c r="O91" i="10"/>
  <c r="O94" i="10"/>
  <c r="O104" i="10"/>
  <c r="O108" i="10"/>
  <c r="O112" i="10"/>
  <c r="O116" i="10"/>
  <c r="O120" i="10"/>
  <c r="O124" i="10"/>
  <c r="O128" i="10"/>
  <c r="L33" i="10"/>
  <c r="L57" i="10"/>
  <c r="L13" i="10"/>
  <c r="L17" i="10"/>
  <c r="L23" i="10"/>
  <c r="L31" i="10"/>
  <c r="L44" i="10"/>
  <c r="L60" i="10"/>
  <c r="K14" i="10"/>
  <c r="L49" i="10"/>
  <c r="M13" i="10"/>
  <c r="M17" i="10"/>
  <c r="L43" i="10"/>
  <c r="L59" i="10"/>
  <c r="L20" i="10"/>
  <c r="L28" i="10"/>
  <c r="L42" i="10"/>
  <c r="L58" i="10"/>
  <c r="M19" i="10"/>
  <c r="M23" i="10"/>
  <c r="M27" i="10"/>
  <c r="M31" i="10"/>
  <c r="M35" i="10"/>
  <c r="M39" i="10"/>
  <c r="M43" i="10"/>
  <c r="M47" i="10"/>
  <c r="M51" i="10"/>
  <c r="M55" i="10"/>
  <c r="M59" i="10"/>
  <c r="M63" i="10"/>
  <c r="K92" i="10"/>
  <c r="K20" i="10"/>
  <c r="K24" i="10"/>
  <c r="K28" i="10"/>
  <c r="K32" i="10"/>
  <c r="K36" i="10"/>
  <c r="K40" i="10"/>
  <c r="K44" i="10"/>
  <c r="K48" i="10"/>
  <c r="K52" i="10"/>
  <c r="K56" i="10"/>
  <c r="K60" i="10"/>
  <c r="K64" i="10"/>
  <c r="K100" i="10"/>
  <c r="K71" i="10"/>
  <c r="K75" i="10"/>
  <c r="K79" i="10"/>
  <c r="K83" i="10"/>
  <c r="K87" i="10"/>
  <c r="K103" i="10"/>
  <c r="L77" i="10"/>
  <c r="L81" i="10"/>
  <c r="L85" i="10"/>
  <c r="K90" i="10"/>
  <c r="M67" i="10"/>
  <c r="M71" i="10"/>
  <c r="M75" i="10"/>
  <c r="M79" i="10"/>
  <c r="M83" i="10"/>
  <c r="L88" i="10"/>
  <c r="K101" i="10"/>
  <c r="L92" i="10"/>
  <c r="L96" i="10"/>
  <c r="L100" i="10"/>
  <c r="L105" i="10"/>
  <c r="L113" i="10"/>
  <c r="L121" i="10"/>
  <c r="L129" i="10"/>
  <c r="M89" i="10"/>
  <c r="M93" i="10"/>
  <c r="M97" i="10"/>
  <c r="M101" i="10"/>
  <c r="L108" i="10"/>
  <c r="L116" i="10"/>
  <c r="L124" i="10"/>
  <c r="M103" i="10"/>
  <c r="M107" i="10"/>
  <c r="M111" i="10"/>
  <c r="M115" i="10"/>
  <c r="M119" i="10"/>
  <c r="M123" i="10"/>
  <c r="M127" i="10"/>
  <c r="M131" i="10"/>
  <c r="K107" i="10"/>
  <c r="K111" i="10"/>
  <c r="K115" i="10"/>
  <c r="K119" i="10"/>
  <c r="K123" i="10"/>
  <c r="K127" i="10"/>
  <c r="K131" i="10"/>
  <c r="G6" i="10" l="1"/>
  <c r="G7" i="10" s="1"/>
  <c r="G9" i="10"/>
  <c r="N12" i="10"/>
  <c r="J13" i="10" s="1"/>
  <c r="N13" i="10" s="1"/>
  <c r="J14" i="10" s="1"/>
  <c r="N14" i="10" s="1"/>
  <c r="J15" i="10" s="1"/>
  <c r="N15" i="10" s="1"/>
  <c r="J16" i="10" s="1"/>
  <c r="N16" i="10" s="1"/>
  <c r="J17" i="10" s="1"/>
  <c r="N17" i="10" s="1"/>
  <c r="J18" i="10" s="1"/>
  <c r="N18" i="10" s="1"/>
  <c r="J19" i="10" s="1"/>
  <c r="N19" i="10" s="1"/>
  <c r="J20" i="10" s="1"/>
  <c r="N20" i="10" s="1"/>
  <c r="J21" i="10" s="1"/>
  <c r="N21" i="10" s="1"/>
  <c r="J22" i="10" s="1"/>
  <c r="N22" i="10" s="1"/>
  <c r="J23" i="10" s="1"/>
  <c r="N23" i="10" s="1"/>
  <c r="J24" i="10" s="1"/>
  <c r="N24" i="10" s="1"/>
  <c r="J25" i="10" s="1"/>
  <c r="N25" i="10" s="1"/>
  <c r="J26" i="10" s="1"/>
  <c r="N26" i="10" s="1"/>
  <c r="J27" i="10" s="1"/>
  <c r="N27" i="10" s="1"/>
  <c r="J28" i="10" s="1"/>
  <c r="N28" i="10" s="1"/>
  <c r="J29" i="10" s="1"/>
  <c r="N29" i="10" s="1"/>
  <c r="J30" i="10" s="1"/>
  <c r="N30" i="10" s="1"/>
  <c r="J31" i="10" s="1"/>
  <c r="N31" i="10" s="1"/>
  <c r="J32" i="10" s="1"/>
  <c r="N32" i="10" s="1"/>
  <c r="J33" i="10" s="1"/>
  <c r="N33" i="10" s="1"/>
  <c r="J34" i="10" s="1"/>
  <c r="N34" i="10" s="1"/>
  <c r="J35" i="10" s="1"/>
  <c r="N35" i="10" s="1"/>
  <c r="J36" i="10" s="1"/>
  <c r="N36" i="10" s="1"/>
  <c r="J37" i="10" s="1"/>
  <c r="N37" i="10" s="1"/>
  <c r="J38" i="10" s="1"/>
  <c r="N38" i="10" s="1"/>
  <c r="J39" i="10" s="1"/>
  <c r="N39" i="10" s="1"/>
  <c r="J40" i="10" s="1"/>
  <c r="N40" i="10" s="1"/>
  <c r="J41" i="10" s="1"/>
  <c r="N41" i="10" s="1"/>
  <c r="J42" i="10" s="1"/>
  <c r="N42" i="10" s="1"/>
  <c r="J43" i="10" s="1"/>
  <c r="N43" i="10" s="1"/>
  <c r="J44" i="10" s="1"/>
  <c r="N44" i="10" s="1"/>
  <c r="J45" i="10" s="1"/>
  <c r="N45" i="10" s="1"/>
  <c r="J46" i="10" s="1"/>
  <c r="N46" i="10" s="1"/>
  <c r="J47" i="10" s="1"/>
  <c r="N47" i="10" s="1"/>
  <c r="J48" i="10" s="1"/>
  <c r="N48" i="10" s="1"/>
  <c r="J49" i="10" s="1"/>
  <c r="N49" i="10" s="1"/>
  <c r="J50" i="10" s="1"/>
  <c r="N50" i="10" s="1"/>
  <c r="J51" i="10" s="1"/>
  <c r="N51" i="10" s="1"/>
  <c r="J52" i="10" s="1"/>
  <c r="N52" i="10" s="1"/>
  <c r="J53" i="10" s="1"/>
  <c r="N53" i="10" s="1"/>
  <c r="J54" i="10" s="1"/>
  <c r="N54" i="10" s="1"/>
  <c r="J55" i="10" s="1"/>
  <c r="N55" i="10" s="1"/>
  <c r="J56" i="10" s="1"/>
  <c r="N56" i="10" s="1"/>
  <c r="J57" i="10" s="1"/>
  <c r="N57" i="10" s="1"/>
  <c r="J58" i="10" s="1"/>
  <c r="N58" i="10" s="1"/>
  <c r="J59" i="10" s="1"/>
  <c r="N59" i="10" s="1"/>
  <c r="J60" i="10" s="1"/>
  <c r="N60" i="10" s="1"/>
  <c r="J61" i="10" s="1"/>
  <c r="N61" i="10" s="1"/>
  <c r="J62" i="10" s="1"/>
  <c r="N62" i="10" s="1"/>
  <c r="J63" i="10" s="1"/>
  <c r="N63" i="10" s="1"/>
  <c r="J64" i="10" s="1"/>
  <c r="N64" i="10" s="1"/>
  <c r="J65" i="10" s="1"/>
  <c r="N65" i="10" s="1"/>
  <c r="J66" i="10" s="1"/>
  <c r="N66" i="10" s="1"/>
  <c r="J67" i="10" s="1"/>
  <c r="N67" i="10" s="1"/>
  <c r="J68" i="10" s="1"/>
  <c r="N68" i="10" s="1"/>
  <c r="J69" i="10" s="1"/>
  <c r="N69" i="10" s="1"/>
  <c r="J70" i="10" s="1"/>
  <c r="N70" i="10" s="1"/>
  <c r="J71" i="10" s="1"/>
  <c r="N71" i="10" s="1"/>
  <c r="J72" i="10" s="1"/>
  <c r="N72" i="10" s="1"/>
  <c r="J73" i="10" s="1"/>
  <c r="N73" i="10" s="1"/>
  <c r="J74" i="10" s="1"/>
  <c r="N74" i="10" s="1"/>
  <c r="J75" i="10" s="1"/>
  <c r="N75" i="10" s="1"/>
  <c r="J76" i="10" s="1"/>
  <c r="N76" i="10" s="1"/>
  <c r="J77" i="10" s="1"/>
  <c r="N77" i="10" s="1"/>
  <c r="J78" i="10" s="1"/>
  <c r="N78" i="10" s="1"/>
  <c r="J79" i="10" s="1"/>
  <c r="N79" i="10" s="1"/>
  <c r="J80" i="10" s="1"/>
  <c r="N80" i="10" s="1"/>
  <c r="J81" i="10" s="1"/>
  <c r="N81" i="10" s="1"/>
  <c r="J82" i="10" s="1"/>
  <c r="N82" i="10" s="1"/>
  <c r="J83" i="10" s="1"/>
  <c r="N83" i="10" s="1"/>
  <c r="J84" i="10" s="1"/>
  <c r="N84" i="10" s="1"/>
  <c r="J85" i="10" s="1"/>
  <c r="N85" i="10" s="1"/>
  <c r="J86" i="10" s="1"/>
  <c r="N86" i="10" s="1"/>
  <c r="J87" i="10" s="1"/>
  <c r="N87" i="10" s="1"/>
  <c r="J88" i="10" s="1"/>
  <c r="N88" i="10" s="1"/>
  <c r="J89" i="10" s="1"/>
  <c r="N89" i="10" s="1"/>
  <c r="J90" i="10" s="1"/>
  <c r="N90" i="10" s="1"/>
  <c r="J91" i="10" s="1"/>
  <c r="N91" i="10" s="1"/>
  <c r="J92" i="10" s="1"/>
  <c r="N92" i="10" s="1"/>
  <c r="J93" i="10" s="1"/>
  <c r="N93" i="10" s="1"/>
  <c r="J94" i="10" s="1"/>
  <c r="N94" i="10" s="1"/>
  <c r="J95" i="10" s="1"/>
  <c r="N95" i="10" s="1"/>
  <c r="J96" i="10" s="1"/>
  <c r="N96" i="10" s="1"/>
  <c r="J97" i="10" s="1"/>
  <c r="N97" i="10" s="1"/>
  <c r="J98" i="10" s="1"/>
  <c r="N98" i="10" s="1"/>
  <c r="J99" i="10" s="1"/>
  <c r="N99" i="10" s="1"/>
  <c r="J100" i="10" s="1"/>
  <c r="N100" i="10" s="1"/>
  <c r="J101" i="10" s="1"/>
  <c r="N101" i="10" s="1"/>
  <c r="J102" i="10" s="1"/>
  <c r="N102" i="10" s="1"/>
  <c r="J103" i="10" s="1"/>
  <c r="N103" i="10" s="1"/>
  <c r="J104" i="10" s="1"/>
  <c r="N104" i="10" s="1"/>
  <c r="J105" i="10" s="1"/>
  <c r="N105" i="10" s="1"/>
  <c r="J106" i="10" s="1"/>
  <c r="N106" i="10" s="1"/>
  <c r="J107" i="10" s="1"/>
  <c r="N107" i="10" s="1"/>
  <c r="J108" i="10" s="1"/>
  <c r="N108" i="10" s="1"/>
  <c r="J109" i="10" s="1"/>
  <c r="N109" i="10" s="1"/>
  <c r="J110" i="10" s="1"/>
  <c r="N110" i="10" s="1"/>
  <c r="J111" i="10" s="1"/>
  <c r="N111" i="10" s="1"/>
  <c r="J112" i="10" s="1"/>
  <c r="N112" i="10" s="1"/>
  <c r="J113" i="10" s="1"/>
  <c r="N113" i="10" s="1"/>
  <c r="J114" i="10" s="1"/>
  <c r="N114" i="10" s="1"/>
  <c r="J115" i="10" s="1"/>
  <c r="N115" i="10" s="1"/>
  <c r="J116" i="10" s="1"/>
  <c r="N116" i="10" s="1"/>
  <c r="J117" i="10" s="1"/>
  <c r="N117" i="10" s="1"/>
  <c r="J118" i="10" s="1"/>
  <c r="N118" i="10" s="1"/>
  <c r="J119" i="10" s="1"/>
  <c r="N119" i="10" s="1"/>
  <c r="J120" i="10" s="1"/>
  <c r="N120" i="10" s="1"/>
  <c r="J121" i="10" s="1"/>
  <c r="N121" i="10" s="1"/>
  <c r="J122" i="10" s="1"/>
  <c r="N122" i="10" s="1"/>
  <c r="J123" i="10" s="1"/>
  <c r="N123" i="10" s="1"/>
  <c r="J124" i="10" s="1"/>
  <c r="N124" i="10" s="1"/>
  <c r="J125" i="10" s="1"/>
  <c r="N125" i="10" s="1"/>
  <c r="J126" i="10" s="1"/>
  <c r="N126" i="10" s="1"/>
  <c r="J127" i="10" s="1"/>
  <c r="N127" i="10" s="1"/>
  <c r="J128" i="10" s="1"/>
  <c r="N128" i="10" s="1"/>
  <c r="J129" i="10" s="1"/>
  <c r="N129" i="10" s="1"/>
  <c r="J130" i="10" s="1"/>
  <c r="N130" i="10" s="1"/>
  <c r="J131" i="10" s="1"/>
  <c r="N131" i="10" s="1"/>
  <c r="O5" i="10"/>
  <c r="O9" i="10" l="1"/>
  <c r="O6" i="10"/>
  <c r="O7" i="10" s="1"/>
  <c r="S13" i="5"/>
  <c r="AG13" i="5" s="1"/>
  <c r="E13" i="5"/>
  <c r="H46" i="1"/>
  <c r="H50" i="1" l="1"/>
  <c r="H48" i="1"/>
  <c r="K111" i="1"/>
  <c r="BA10" i="3" l="1"/>
  <c r="AE9" i="6"/>
  <c r="T9" i="6" l="1"/>
  <c r="I9" i="6"/>
  <c r="AG17" i="5" l="1"/>
  <c r="AG15" i="5"/>
  <c r="L27" i="5" l="1"/>
  <c r="Z27" i="5"/>
  <c r="AN27" i="5" s="1"/>
  <c r="AM10" i="3" l="1"/>
  <c r="Y10" i="3"/>
  <c r="K10" i="3"/>
</calcChain>
</file>

<file path=xl/comments1.xml><?xml version="1.0" encoding="utf-8"?>
<comments xmlns="http://schemas.openxmlformats.org/spreadsheetml/2006/main">
  <authors>
    <author>Author</author>
  </authors>
  <commentList>
    <comment ref="F9" authorId="0" shapeId="0">
      <text>
        <r>
          <rPr>
            <b/>
            <sz val="9"/>
            <color indexed="81"/>
            <rFont val="Tahoma"/>
            <family val="2"/>
          </rPr>
          <t>Author:</t>
        </r>
        <r>
          <rPr>
            <b/>
            <sz val="9"/>
            <color indexed="81"/>
            <rFont val="Tahoma"/>
            <charset val="1"/>
          </rPr>
          <t xml:space="preserve">
</t>
        </r>
        <r>
          <rPr>
            <b/>
            <sz val="18"/>
            <color indexed="81"/>
            <rFont val="Tahoma"/>
            <family val="2"/>
          </rPr>
          <t>Լրացնել Ա/Ձ վկայականում նշված ամբողջական անվանո
ւմը</t>
        </r>
      </text>
    </comment>
    <comment ref="F17" authorId="0" shapeId="0">
      <text>
        <r>
          <rPr>
            <sz val="9"/>
            <color indexed="81"/>
            <rFont val="Tahoma"/>
            <family val="2"/>
          </rPr>
          <t xml:space="preserve">
</t>
        </r>
        <r>
          <rPr>
            <sz val="20"/>
            <color indexed="81"/>
            <rFont val="Tahoma"/>
            <family val="2"/>
          </rPr>
          <t>Լրացնել Ա/Ձ վկայականում նշված գործունեության գրանցման ամսաթիվը</t>
        </r>
      </text>
    </comment>
  </commentList>
</comments>
</file>

<file path=xl/sharedStrings.xml><?xml version="1.0" encoding="utf-8"?>
<sst xmlns="http://schemas.openxmlformats.org/spreadsheetml/2006/main" count="277" uniqueCount="117">
  <si>
    <t>Գովազդի աղբյուրը՝</t>
  </si>
  <si>
    <t xml:space="preserve">Հաճախորդ  </t>
  </si>
  <si>
    <t>Խնդում եմ Ձեզ «ԳԼՈԲԱԼ ԿՐԵԴԻՏ» ՈՒՎԿ ՓԲԸ գործող պայմանների շրջանակներում տրամադրել վարկ ստորև նշված պայմաններով</t>
  </si>
  <si>
    <t>Վարկի տեսակը</t>
  </si>
  <si>
    <t>Վարկի գումարը /թվերով և տառերով/</t>
  </si>
  <si>
    <t>Վարկի տարեկան տոկոսադրույքը</t>
  </si>
  <si>
    <t>Վարկի արժույթը</t>
  </si>
  <si>
    <t xml:space="preserve">Մարումների ժամանակացույցը </t>
  </si>
  <si>
    <t>Վարկի նպատակը</t>
  </si>
  <si>
    <t>ՀԱՅՏԱՐԱՐՈՒԹՅՈՒՆ</t>
  </si>
  <si>
    <t>Իրական շահառուի առկայության (բացակայության) վերաբերյալ</t>
  </si>
  <si>
    <t>Երաշխավորների վերաբերյալ տեղեկություններ</t>
  </si>
  <si>
    <t>Ա.Ա.Հ</t>
  </si>
  <si>
    <t>Հեռախոս</t>
  </si>
  <si>
    <t>Էլ. հասցե</t>
  </si>
  <si>
    <t>Գրանցման/ բնակության հասցե</t>
  </si>
  <si>
    <t>Աշխատավայրը/ զբաղեցրած պաշտոնը</t>
  </si>
  <si>
    <t>Ամսական աշխատավարձը</t>
  </si>
  <si>
    <t>Այլ եկամուտներ (Նշել)</t>
  </si>
  <si>
    <t>Առաջարկվող գրավի  հակիրճ նկարագրություն</t>
  </si>
  <si>
    <t>Սույնով հայտարարում եմ, որ «Բանկերի և Բանկային գործունեության մասին» ՀՀ օրենքի հոդված 8-ի համաձայն ձեռնարկության հետ հետևյալ փոխկապակցված անձինք «ԳԼՈԲԱԼ ԿՐԵԴԻՏ» ՈՒՎԿ ՓԲԸ-ում ունեն վարկեր.</t>
  </si>
  <si>
    <t>Փոխկապակցված անձի անվանում/անուն ազգանուն, հայրանուն</t>
  </si>
  <si>
    <t>Փոխկապակցված անձի ՀՎՀՀ/անձնագրային տվյալներ</t>
  </si>
  <si>
    <t>Փոխկապակցված անձի հասցեն</t>
  </si>
  <si>
    <t>Փոխկապակցված անձի վարկի մայր գումարի մնացորդը</t>
  </si>
  <si>
    <t>Աղյուսակի չլրացված տողերը փակվում են «Z» նշանով</t>
  </si>
  <si>
    <t>Լրացուցիչ տեղեկություններ</t>
  </si>
  <si>
    <t>ՂԵԿԱՎԱՐ՝</t>
  </si>
  <si>
    <t>/ստորագրություն,կնիք/</t>
  </si>
  <si>
    <t>Անձնագիր</t>
  </si>
  <si>
    <t>Հասցե՝</t>
  </si>
  <si>
    <t xml:space="preserve">Ա Ա </t>
  </si>
  <si>
    <t xml:space="preserve">Իրական շահառու է </t>
  </si>
  <si>
    <t>ը:</t>
  </si>
  <si>
    <t xml:space="preserve"> (ստորագրություն)</t>
  </si>
  <si>
    <t>_________________________</t>
  </si>
  <si>
    <t>ՀԱՄԱՁԱՅՆՈՒԹՅՈՒՆ</t>
  </si>
  <si>
    <t>(Վեճերի լուծման ընթացակարգի վերաբերյալ)</t>
  </si>
  <si>
    <t>ք. Երևան</t>
  </si>
  <si>
    <t>Սույնով հաստատում եմ նաև, որ ծանոթացել եմ ՀԲՄ «Ֆինանսական արբիտրաժ» հիմնարկի կողմից  վեճերի լուծման ընթացակարգին.</t>
  </si>
  <si>
    <t>Սույնով հաստատում եմ նաև, որ ծանոթացել եմ «ՕՊՏԻՄՈՒՍ ԼԵՔՍ» ՍՊԸ-ն Մշտապես գործող արբիտրաժային դատարանի կողմից վեճերի լուծման ընթացակարգին:</t>
  </si>
  <si>
    <t>(ստորագրություն)</t>
  </si>
  <si>
    <t>________________________</t>
  </si>
  <si>
    <t xml:space="preserve">
'-------------------------------------------------------------------------------------------------------------------------------------------------------------------------</t>
  </si>
  <si>
    <t>Պարտավորվում եմ նաև գործարար հարաբերության ընթացքում իրական շահառուի փոփոխության կամ իրական շահառուի ի հայտ գալու դեպքում տեղյակ պահել Ձեզ:</t>
  </si>
  <si>
    <t>----------------------</t>
  </si>
  <si>
    <t xml:space="preserve">Իրական շահառու է  </t>
  </si>
  <si>
    <t>Տալիս եմ իմ համաձայնութունն առ այն, որպեսզի իմ վերաբերյալ կատարված հարցումների արդյունքում հավաքագրված տեղեկատվությունը Ընկերության կողմից հետագայում տրամադրվի նաև Ընկերության հետ համագործակցող կազմակերպություններին՝ Ընկերության և նշված կազմակերպությունների միջև համագործակցության նպատակների իրականացման համար:</t>
  </si>
  <si>
    <t>Գիտակցում եմ, որ ստացված տեղեկությունները և (կամ) տվյալները կարող են ազդել Ընկերության կողմից կայացվելիք որոշումների վրա:</t>
  </si>
  <si>
    <t>Սույն համաձայնությունը կարդացել եմ և հավաստում են, որ այն ինձ համար ամբողջությամբ հասկանալի և ընդունելի է:</t>
  </si>
  <si>
    <t>թվականին,</t>
  </si>
  <si>
    <t>ի կողմից,</t>
  </si>
  <si>
    <t>ՀԾՀ՝</t>
  </si>
  <si>
    <t xml:space="preserve">(ստորագրություն, անուն, ազգանուն) </t>
  </si>
  <si>
    <t xml:space="preserve">Համաձայնություն տվող անձ՝ </t>
  </si>
  <si>
    <t>, տրված՝</t>
  </si>
  <si>
    <t>Պարտավորվում եմ նաև գործարար հարաբերության ընթացքում իրական շահառուի փոփոխության կամ իրական շահառուի  ի հայտ գալու դեպքում տեղյակ պահել Ձեզ:</t>
  </si>
  <si>
    <t>տալիս եմ իմ համաձայնությունն առ այն, որպեսզի «ԳԼՈԲԱԼ ԿՐԵԴԻՏ» ՈւՎԿ ՓԲԸ-ն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իր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իր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է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իրեն նախապես տեղեկացնելու, Ընկերությանը տրամադրել իր ապագա ֆինանսական պարտավորությունների վերաբերյալ տեղեկություններ և ցանկացած այլ տվյալներ (վարկային և (կամ) սքոր զեկույցներ), որոնք անհրաժեշտ կլինեն իր վարկունակությունը գնահատելու համար:</t>
  </si>
  <si>
    <t>թ.-ին,</t>
  </si>
  <si>
    <t>----------------------------------------------------------------------------------------------------------------------------------------------------------------------------
'-----------------------------------------------------------------------------------------------------------------------------------------------------------------------------</t>
  </si>
  <si>
    <t xml:space="preserve">      /ստորագրություն,կնիք/</t>
  </si>
  <si>
    <t>______________________</t>
  </si>
  <si>
    <t>____________________________</t>
  </si>
  <si>
    <t>·         ցանկանում եմ ստանձնել վերը նշված երաշխավորությունը և երաշխավորությունը ստանձնում եմ իմ կամքով,</t>
  </si>
  <si>
    <t>·         գիտակցում եմ, որ երաշխավորությամբ ապահովված պարտավորությունը վարկառուի կողմից չկատարելու կամ անպատշաճ կատարելու դեպքում ես պատասխանատվություն եմ կրում «ԳԼՈԲԱԼ ԿՐԵԴԻՏ» ՈՒՎԿ ՓԲԸ-ն առջև վարկային պայմանագրով ստանձնած պարտավորության կատարման համար ինձ պատկանող ամբողջ գույքով՝ ներառյալ պահանջի փաստացի բավարարման պահին վարկի գումարի մնացորդը, հաշվարկված տոկոսը, տույժերը, վարկային պայմանագրով սահմանված այլ վճարումները և պարտքի բռնագանձման հետ կապված բոլոր ծախսերը,</t>
  </si>
  <si>
    <t>·         տեղեկացված եմ, որ վարկառուի կողմից վարկային պայմանագրով ստանձնած իր պարտավորությունները չկատարելու կամ թերի (անպատշաճ) կատարելու դեպքում այն բացասաբար կազդի իմ վարկային պատմության վրա և դրա վերաբերյալ տեղեկատվությունը «ԳԼՈԲԱԼ ԿՐԵԴԻՏ» ՈՒՎԿ ՓԲԸ-ն կողմից կուղղարկվի վարկային ռեգսիտր և վարկային բյուրոներ,</t>
  </si>
  <si>
    <t>·         ինձ բացատրվել է «ԳԼՈԲԱԼ ԿՐԵԴԻՏ» ՈՒՎԿ ՓԲԸ-ն հետ երաշխավորության պայմանագրի գործողության ընթացքում հաղորդակցման հնարավոր եղանակների էությունը,</t>
  </si>
  <si>
    <t xml:space="preserve">·         ծանոթացել եմ իմ կողմից տրամադրվող երաշխավորությամբ ապահովվող պարտավորության բոլոր էական պայմաններին, </t>
  </si>
  <si>
    <t>·         ծանոթացել եմ երաշխավորության պայմանագրի հետ կապված վեճերի լուծման մեխանիզմներին:</t>
  </si>
  <si>
    <t>-------------------------------------------</t>
  </si>
  <si>
    <t>(անուն ազգանուն պաշտոն)</t>
  </si>
  <si>
    <t xml:space="preserve">հաստատելով գործարար հարաբերություն կամ </t>
  </si>
  <si>
    <r>
      <t></t>
    </r>
    <r>
      <rPr>
        <sz val="14"/>
        <color theme="1"/>
        <rFont val="Wingdings"/>
        <charset val="2"/>
      </rPr>
      <t>o</t>
    </r>
    <r>
      <rPr>
        <sz val="14"/>
        <color theme="1"/>
        <rFont val="Arial Unicode"/>
        <family val="2"/>
      </rPr>
      <t>        Լուծվեն դատական կարգով՝ ՀՀ օրենսդրությանը համաձայն.</t>
    </r>
  </si>
  <si>
    <r>
      <rPr>
        <sz val="14"/>
        <color theme="1"/>
        <rFont val="Wingdings"/>
        <charset val="2"/>
      </rPr>
      <t>o</t>
    </r>
    <r>
      <rPr>
        <sz val="14"/>
        <color theme="1"/>
        <rFont val="Arial Unicode"/>
        <family val="2"/>
      </rPr>
      <t>       Հանձնվեն ՀԲՄ «Ֆինանսական արբիտրաժ» հիմնարկի քննությանը՝ «Առևտրային արբիտրաժի մասին» ՀՀ օրենքին, ՀԲՄ «Ֆինանսական արբիտրաժ» հիմնարկի կանոնադրությանը և «Ֆինանսական արբիտրաժի կանոնակարգ»-ին համապատասխան:</t>
    </r>
  </si>
  <si>
    <r>
      <rPr>
        <sz val="14"/>
        <color theme="1"/>
        <rFont val="Wingdings"/>
        <charset val="2"/>
      </rPr>
      <t>o</t>
    </r>
    <r>
      <rPr>
        <sz val="14"/>
        <color theme="1"/>
        <rFont val="Arial Unicode"/>
        <family val="2"/>
      </rPr>
      <t>       Հանձնվեն «ՕՊՏԻՄՈՒՍ ԼԵՔՍ» ՍՊԸ-ն Մշտապես գործող արբիտրաժային դատարանի քննությանը՝ «Առևտրային արբիտրաժի մասին» ՀՀ օրենքին, «ՕՊՏԻՄՈՒՍ ԼԵՔՍ» ՍՊԸ-ն կանոնադրությանը և «ՕՊՏԻՄՈՒՍ ԼԵՔՍ» ՍՊԸ-ն Մշտապես գործող արբիտրաժային դատարանի կանոնակարգին համապատասխան:</t>
    </r>
  </si>
  <si>
    <r>
      <rPr>
        <b/>
        <sz val="18"/>
        <color theme="1"/>
        <rFont val="Arial Unicode"/>
        <family val="2"/>
      </rPr>
      <t>ՀԱՄԱՁԱՅՆՈՒԹՅՈՒՆ</t>
    </r>
    <r>
      <rPr>
        <b/>
        <sz val="20"/>
        <color theme="1"/>
        <rFont val="Arial Unicode"/>
        <family val="2"/>
      </rPr>
      <t xml:space="preserve">
</t>
    </r>
    <r>
      <rPr>
        <sz val="16"/>
        <color theme="1"/>
        <rFont val="Arial Unicode"/>
        <family val="2"/>
      </rPr>
      <t>(վարկային պարտավորությունների և այլ տեղեկատվության մասին հարցումներ կատարելու վերաբերյալ)</t>
    </r>
  </si>
  <si>
    <t>___________________________________________________</t>
  </si>
  <si>
    <t>՝</t>
  </si>
  <si>
    <t>Վարկի ժամկետը /ամիսներով/</t>
  </si>
  <si>
    <t>Մարումների ժամանակացությով սահմանված վարկի վճարման օրը</t>
  </si>
  <si>
    <t>Ð²ì²ê²ð²â²ö Ø²ðàôØÜºðÆ ¶ð²üÆÎ</t>
  </si>
  <si>
    <t>Ü»ñÙáõÍíáÕ ïíÛ³ÉÝ»ñ</t>
  </si>
  <si>
    <t>²ñ¹ÛáõÝùÝ»ñ</t>
  </si>
  <si>
    <t>ì²ðÎÆ ¶àôØ²ð</t>
  </si>
  <si>
    <t>²Ùë³Ï³Ý í×³ñáõÙ</t>
  </si>
  <si>
    <t>Ø²ðØ²Ü Ä²ØÎºî (³ÙÇë)</t>
  </si>
  <si>
    <t>ÀÝ¹Ñ³Ýáõñ í×³ñáõÙÝ»ñ</t>
  </si>
  <si>
    <t>îàÎàê²¸ðàôÚø (ï³ñ.)</t>
  </si>
  <si>
    <t>áñÇó` ïáÏáë³·áõÙ³ñ</t>
  </si>
  <si>
    <t>ìÖ²ðØ²Ü ÎÞÆèÀ ºÎ²ØîàôØ</t>
  </si>
  <si>
    <t>Ù³Ûñ ·áõÙ³ñ</t>
  </si>
  <si>
    <t>ՍՊԱՍԱՐԿՈՒՄ ԱՄՍԱԿԱՆ</t>
  </si>
  <si>
    <t>ºÏ³ÙïÇ ³ÝÑñ³Å»ßï ·áõÙ³ñ</t>
  </si>
  <si>
    <t>²ÙÇëÝ»ñ</t>
  </si>
  <si>
    <t>ì³ñÏÇ ·áõÙ³ñÇ ÙÝ³óáñ¹</t>
  </si>
  <si>
    <t>îáÏáë³·áõ       Ù³ñ</t>
  </si>
  <si>
    <t>Ø³Ûñ ·áõÙ³ñ</t>
  </si>
  <si>
    <t>²Ùë³Ï³Ý սպաս. í×³ñ</t>
  </si>
  <si>
    <r>
      <rPr>
        <sz val="22"/>
        <color theme="1"/>
        <rFont val="Wingdings"/>
        <charset val="2"/>
      </rPr>
      <t>ü</t>
    </r>
    <r>
      <rPr>
        <sz val="22"/>
        <color theme="1"/>
        <rFont val="Arial Unicode"/>
        <family val="2"/>
      </rPr>
      <t>  Անվանում</t>
    </r>
  </si>
  <si>
    <r>
      <rPr>
        <sz val="22"/>
        <color theme="1"/>
        <rFont val="Wingdings"/>
        <charset val="2"/>
      </rPr>
      <t>ü</t>
    </r>
    <r>
      <rPr>
        <sz val="22"/>
        <color theme="1"/>
        <rFont val="Arial Unicode"/>
        <family val="2"/>
      </rPr>
      <t>  Իրավաբանական հասցե</t>
    </r>
  </si>
  <si>
    <r>
      <rPr>
        <sz val="22"/>
        <color theme="1"/>
        <rFont val="Wingdings"/>
        <charset val="2"/>
      </rPr>
      <t>ü</t>
    </r>
    <r>
      <rPr>
        <sz val="22"/>
        <color theme="1"/>
        <rFont val="Arial Unicode"/>
        <family val="2"/>
      </rPr>
      <t>  Գործունեության հասցե</t>
    </r>
  </si>
  <si>
    <r>
      <rPr>
        <sz val="22"/>
        <color theme="1"/>
        <rFont val="Wingdings"/>
        <charset val="2"/>
      </rPr>
      <t>ü</t>
    </r>
    <r>
      <rPr>
        <sz val="22"/>
        <color theme="1"/>
        <rFont val="Arial Unicode"/>
        <family val="2"/>
      </rPr>
      <t>  Գործունեության ոլորտ</t>
    </r>
  </si>
  <si>
    <r>
      <rPr>
        <sz val="22"/>
        <color theme="1"/>
        <rFont val="Wingdings"/>
        <charset val="2"/>
      </rPr>
      <t>ü</t>
    </r>
    <r>
      <rPr>
        <sz val="22"/>
        <color theme="1"/>
        <rFont val="Arial Unicode"/>
        <family val="2"/>
      </rPr>
      <t>  Աշխատակիցների քանակ</t>
    </r>
  </si>
  <si>
    <r>
      <rPr>
        <sz val="22"/>
        <color theme="1"/>
        <rFont val="Wingdings"/>
        <charset val="2"/>
      </rPr>
      <t>ü</t>
    </r>
    <r>
      <rPr>
        <sz val="22"/>
        <color theme="1"/>
        <rFont val="Arial Unicode"/>
        <family val="2"/>
      </rPr>
      <t>  Հեռախոսահամար</t>
    </r>
  </si>
  <si>
    <r>
      <rPr>
        <sz val="22"/>
        <color theme="1"/>
        <rFont val="Wingdings"/>
        <charset val="2"/>
      </rPr>
      <t>ü</t>
    </r>
    <r>
      <rPr>
        <sz val="22"/>
        <color theme="1"/>
        <rFont val="Arial Unicode"/>
        <family val="2"/>
      </rPr>
      <t>  Էլ. Հասցե</t>
    </r>
  </si>
  <si>
    <r>
      <rPr>
        <sz val="22"/>
        <color theme="1"/>
        <rFont val="Wingdings"/>
        <charset val="2"/>
      </rPr>
      <t>ü</t>
    </r>
    <r>
      <rPr>
        <sz val="22"/>
        <color theme="1"/>
        <rFont val="Arial Unicode"/>
        <family val="2"/>
      </rPr>
      <t xml:space="preserve"> ՀՎՀՀ</t>
    </r>
  </si>
  <si>
    <r>
      <rPr>
        <sz val="22"/>
        <color theme="1"/>
        <rFont val="Wingdings"/>
        <charset val="2"/>
      </rPr>
      <t>ü</t>
    </r>
    <r>
      <rPr>
        <sz val="22"/>
        <color theme="1"/>
        <rFont val="Arial Unicode"/>
        <family val="2"/>
      </rPr>
      <t>  Հաշվեհամար</t>
    </r>
  </si>
  <si>
    <r>
      <rPr>
        <sz val="22"/>
        <color theme="1"/>
        <rFont val="Wingdings"/>
        <charset val="2"/>
      </rPr>
      <t>ü</t>
    </r>
    <r>
      <rPr>
        <sz val="22"/>
        <color theme="1"/>
        <rFont val="Arial Unicode"/>
        <family val="2"/>
      </rPr>
      <t>  Տնօրենի տվյալներ /անուն, ազգանուն, անձնագիր, հասցե/</t>
    </r>
  </si>
  <si>
    <t>գործարքում հանդես գալով որպես հաճախորդ, հայտարարում  եմ, որ գործարար հարաբերության մեջ կամ գործարքում առկա չէ իրական շահառու:</t>
  </si>
  <si>
    <t>ԱՆՁՆԱԳԻՐ (սերիա, համար, երբ և ում կողմից է տրված)</t>
  </si>
  <si>
    <t>ՎԱՐԿԱՅԻՆ ՀԱՅՏ 
«Բիզնես» վարկերի</t>
  </si>
  <si>
    <t>Վարկ</t>
  </si>
  <si>
    <t>Անուիտետային</t>
  </si>
  <si>
    <t>-------------------------------------------------------------------------------------------------------------------------------------------------------------------------</t>
  </si>
  <si>
    <r>
      <rPr>
        <sz val="20"/>
        <color theme="1"/>
        <rFont val="Arial Unicode"/>
        <family val="2"/>
      </rPr>
      <t>□</t>
    </r>
    <r>
      <rPr>
        <sz val="14"/>
        <color theme="1"/>
        <rFont val="Arial Unicode"/>
        <family val="2"/>
      </rPr>
      <t xml:space="preserve">    Հանձնվեն ԳՆՄ «Ֆինանսական արբիտրաժ» հիմնարկի Մշտապես գործող արբիտրաժային դատարանի քննությանը՝ «Առևտրային արբիտրաժի մասին» ՀՀ օրենքին, ԳՆՄ «Ֆինանսական արբիտրաժ» հիմնարկի կանոնադրությանը և ԳՆՄ «Ֆինանսական արբիտրաժ» հիմնարկի կանոնակարգին համապատասխան:
Սույնով հաստատում եմ նաև, որ ծանոթացել եմ ԳՆՄ «Ֆինանսական արբիտրաժ» հիմնարկի կողմից վեճերի լուծման ընթացակարգին:
</t>
    </r>
  </si>
  <si>
    <r>
      <rPr>
        <sz val="22"/>
        <color theme="1"/>
        <rFont val="Wingdings"/>
        <charset val="2"/>
      </rPr>
      <t>ü</t>
    </r>
    <r>
      <rPr>
        <sz val="22"/>
        <color theme="1"/>
        <rFont val="Arial Unicode"/>
        <family val="2"/>
      </rPr>
      <t>  Գործունեության ժամկետ</t>
    </r>
  </si>
  <si>
    <t>ՀՀ դրամ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</si>
</sst>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 &quot;ամիս&quot;"/>
    <numFmt numFmtId="165" formatCode="_(* #,##0.0_);_(* \(#,##0.0\);_(* &quot;-&quot;??_);_(@_)"/>
    <numFmt numFmtId="166" formatCode="#,##0.0_р_.;[Red]#,##0.0_р_."/>
    <numFmt numFmtId="167" formatCode="0.0%"/>
    <numFmt numFmtId="168" formatCode="_(* #,##0_);_(* \(#,##0\);_(* &quot;-&quot;??_);_(@_)"/>
    <numFmt numFmtId="169" formatCode="#,##0\ \Հ\Հ\ \դ\ր\ա\մ"/>
  </numFmts>
  <fonts count="45" x14ac:knownFonts="1">
    <font>
      <sz val="11"/>
      <color theme="1"/>
      <name val="Calibri"/>
      <family val="2"/>
      <scheme val="minor"/>
    </font>
    <font>
      <sz val="12"/>
      <color theme="1"/>
      <name val="Arial Unicode"/>
      <family val="2"/>
    </font>
    <font>
      <b/>
      <sz val="14"/>
      <color theme="1"/>
      <name val="Arial Unicode"/>
      <family val="2"/>
    </font>
    <font>
      <vertAlign val="superscript"/>
      <sz val="12"/>
      <color theme="1"/>
      <name val="Arial Unicode"/>
      <family val="2"/>
    </font>
    <font>
      <sz val="10"/>
      <color theme="1"/>
      <name val="Arial Unicode"/>
      <family val="2"/>
    </font>
    <font>
      <b/>
      <sz val="12"/>
      <color theme="1"/>
      <name val="Arial Unicode"/>
      <family val="2"/>
    </font>
    <font>
      <sz val="14"/>
      <color theme="1"/>
      <name val="Arial Unicode"/>
      <family val="2"/>
    </font>
    <font>
      <sz val="16"/>
      <color theme="1"/>
      <name val="Arial Unicode"/>
      <family val="2"/>
    </font>
    <font>
      <b/>
      <sz val="16"/>
      <color theme="1"/>
      <name val="Arial Unicode"/>
      <family val="2"/>
    </font>
    <font>
      <b/>
      <vertAlign val="superscript"/>
      <sz val="16"/>
      <color theme="1"/>
      <name val="Arial Unicode"/>
      <family val="2"/>
    </font>
    <font>
      <b/>
      <sz val="18"/>
      <color theme="1"/>
      <name val="Arial Unicode"/>
      <family val="2"/>
    </font>
    <font>
      <sz val="11"/>
      <color theme="1"/>
      <name val="Arial Unicode"/>
      <family val="2"/>
    </font>
    <font>
      <sz val="14"/>
      <color theme="1"/>
      <name val="Wingdings"/>
      <charset val="2"/>
    </font>
    <font>
      <vertAlign val="superscript"/>
      <sz val="14"/>
      <color theme="1"/>
      <name val="Arial Unicode"/>
      <family val="2"/>
    </font>
    <font>
      <vertAlign val="subscript"/>
      <sz val="14"/>
      <color theme="1"/>
      <name val="Arial Unicode"/>
      <family val="2"/>
    </font>
    <font>
      <b/>
      <sz val="20"/>
      <color theme="1"/>
      <name val="Arial Unicode"/>
      <family val="2"/>
    </font>
    <font>
      <sz val="18"/>
      <color theme="1"/>
      <name val="Arial Unicode"/>
      <family val="2"/>
    </font>
    <font>
      <sz val="22"/>
      <color theme="1"/>
      <name val="Arial Unicode"/>
      <family val="2"/>
    </font>
    <font>
      <u/>
      <sz val="11"/>
      <color theme="10"/>
      <name val="Calibri"/>
      <family val="2"/>
      <scheme val="minor"/>
    </font>
    <font>
      <sz val="10"/>
      <name val="Arial"/>
      <family val="2"/>
    </font>
    <font>
      <b/>
      <u/>
      <sz val="18"/>
      <name val="Times Armenian"/>
      <family val="1"/>
    </font>
    <font>
      <sz val="10"/>
      <name val="Times Armenian"/>
      <family val="1"/>
    </font>
    <font>
      <b/>
      <sz val="11"/>
      <color indexed="10"/>
      <name val="Times Armenian"/>
      <family val="1"/>
    </font>
    <font>
      <b/>
      <sz val="8"/>
      <name val="Times Armenian"/>
      <family val="1"/>
    </font>
    <font>
      <b/>
      <sz val="10"/>
      <name val="Arial Armenian"/>
      <family val="2"/>
    </font>
    <font>
      <b/>
      <sz val="9"/>
      <name val="Times Armenian"/>
      <family val="1"/>
    </font>
    <font>
      <b/>
      <sz val="10"/>
      <name val="Times Armenian"/>
      <family val="1"/>
    </font>
    <font>
      <sz val="20"/>
      <color theme="1"/>
      <name val="Arial Unicode"/>
      <family val="2"/>
    </font>
    <font>
      <u/>
      <sz val="22"/>
      <color theme="10"/>
      <name val="Calibri"/>
      <family val="2"/>
      <scheme val="minor"/>
    </font>
    <font>
      <sz val="24"/>
      <color theme="1"/>
      <name val="Arial Unicode"/>
      <family val="2"/>
    </font>
    <font>
      <sz val="22"/>
      <color theme="1"/>
      <name val="Wingdings"/>
      <charset val="2"/>
    </font>
    <font>
      <b/>
      <u/>
      <sz val="20"/>
      <color theme="1"/>
      <name val="Arial Unicode"/>
      <family val="2"/>
    </font>
    <font>
      <i/>
      <sz val="20"/>
      <color theme="1"/>
      <name val="Arial Unicode"/>
      <family val="2"/>
    </font>
    <font>
      <i/>
      <vertAlign val="superscript"/>
      <sz val="20"/>
      <color theme="1"/>
      <name val="Arial Unicode"/>
      <family val="2"/>
    </font>
    <font>
      <b/>
      <sz val="22"/>
      <color theme="1"/>
      <name val="Arial Unicode"/>
      <family val="2"/>
    </font>
    <font>
      <b/>
      <vertAlign val="superscript"/>
      <sz val="22"/>
      <color theme="1"/>
      <name val="Arial Unicode"/>
      <family val="2"/>
    </font>
    <font>
      <b/>
      <u/>
      <sz val="22"/>
      <color theme="1"/>
      <name val="Arial Unicode"/>
      <family val="2"/>
    </font>
    <font>
      <b/>
      <sz val="26"/>
      <color theme="1"/>
      <name val="Arial Unicode"/>
      <family val="2"/>
    </font>
    <font>
      <sz val="24"/>
      <color rgb="FF000000"/>
      <name val="Arial Unicode"/>
      <family val="2"/>
    </font>
    <font>
      <sz val="26"/>
      <color theme="1"/>
      <name val="Arial Unicode"/>
      <family val="2"/>
    </font>
    <font>
      <b/>
      <sz val="9"/>
      <color indexed="81"/>
      <name val="Tahoma"/>
      <charset val="1"/>
    </font>
    <font>
      <b/>
      <sz val="9"/>
      <color indexed="81"/>
      <name val="Tahoma"/>
      <family val="2"/>
    </font>
    <font>
      <b/>
      <sz val="18"/>
      <color indexed="81"/>
      <name val="Tahoma"/>
      <family val="2"/>
    </font>
    <font>
      <sz val="9"/>
      <color indexed="81"/>
      <name val="Tahoma"/>
      <family val="2"/>
    </font>
    <font>
      <sz val="20"/>
      <color indexed="81"/>
      <name val="Tahoma"/>
      <family val="2"/>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rgb="FFA0DCA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8" fillId="0" borderId="0" applyNumberFormat="0" applyFill="0" applyBorder="0" applyAlignment="0" applyProtection="0"/>
    <xf numFmtId="0" fontId="19" fillId="0" borderId="0"/>
    <xf numFmtId="43" fontId="19" fillId="0" borderId="0" applyFont="0" applyFill="0" applyBorder="0" applyAlignment="0" applyProtection="0"/>
  </cellStyleXfs>
  <cellXfs count="229">
    <xf numFmtId="0" fontId="0" fillId="0" borderId="0" xfId="0"/>
    <xf numFmtId="0" fontId="3"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justify" vertical="center"/>
    </xf>
    <xf numFmtId="0" fontId="1"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xf numFmtId="0" fontId="7" fillId="0" borderId="0" xfId="0" applyFont="1"/>
    <xf numFmtId="0" fontId="7" fillId="0" borderId="0" xfId="0" applyFont="1" applyBorder="1"/>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left" vertical="center" indent="15"/>
    </xf>
    <xf numFmtId="0" fontId="9" fillId="0" borderId="0" xfId="0" applyFont="1" applyAlignment="1">
      <alignment vertical="top"/>
    </xf>
    <xf numFmtId="0" fontId="8" fillId="0" borderId="0" xfId="0" applyFont="1" applyAlignment="1">
      <alignment horizontal="right" vertical="center"/>
    </xf>
    <xf numFmtId="0" fontId="6" fillId="0" borderId="0" xfId="0" applyFont="1" applyAlignment="1">
      <alignment vertical="center"/>
    </xf>
    <xf numFmtId="0" fontId="11" fillId="0" borderId="0" xfId="0" applyFont="1"/>
    <xf numFmtId="0" fontId="11"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center"/>
    </xf>
    <xf numFmtId="0" fontId="6" fillId="0" borderId="0" xfId="0" applyFont="1" applyAlignment="1"/>
    <xf numFmtId="0" fontId="10" fillId="0" borderId="0" xfId="0" applyFont="1"/>
    <xf numFmtId="0" fontId="13" fillId="0" borderId="0" xfId="0" applyFont="1" applyAlignment="1">
      <alignment vertical="center"/>
    </xf>
    <xf numFmtId="0" fontId="14" fillId="0" borderId="0" xfId="0" applyFont="1" applyAlignment="1">
      <alignment horizontal="justify" vertical="center"/>
    </xf>
    <xf numFmtId="0" fontId="13" fillId="0" borderId="0" xfId="0" applyFont="1" applyAlignment="1">
      <alignment vertical="top"/>
    </xf>
    <xf numFmtId="0" fontId="7" fillId="0" borderId="0" xfId="0" applyFont="1" applyAlignment="1"/>
    <xf numFmtId="0" fontId="7" fillId="0" borderId="9" xfId="0" applyFont="1" applyBorder="1" applyAlignment="1"/>
    <xf numFmtId="49" fontId="6" fillId="0" borderId="0" xfId="0" applyNumberFormat="1" applyFont="1"/>
    <xf numFmtId="0" fontId="6"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justify" vertical="center"/>
    </xf>
    <xf numFmtId="0" fontId="20" fillId="2" borderId="0" xfId="2" applyFont="1" applyFill="1" applyAlignment="1">
      <alignment horizontal="center" vertical="center" wrapText="1"/>
    </xf>
    <xf numFmtId="0" fontId="21" fillId="2" borderId="0" xfId="2" applyFont="1" applyFill="1" applyAlignment="1">
      <alignment horizontal="center" vertical="center" wrapText="1"/>
    </xf>
    <xf numFmtId="0" fontId="22" fillId="2" borderId="0" xfId="2" applyFont="1" applyFill="1" applyAlignment="1">
      <alignment horizontal="left" vertical="top" wrapText="1"/>
    </xf>
    <xf numFmtId="165" fontId="24" fillId="4" borderId="1" xfId="3" applyNumberFormat="1" applyFont="1" applyFill="1" applyBorder="1" applyAlignment="1" applyProtection="1">
      <alignment horizontal="right" vertical="center" wrapText="1"/>
      <protection locked="0"/>
    </xf>
    <xf numFmtId="166" fontId="24" fillId="5" borderId="1" xfId="2" applyNumberFormat="1" applyFont="1" applyFill="1" applyBorder="1" applyAlignment="1">
      <alignment horizontal="right" vertical="center" wrapText="1"/>
    </xf>
    <xf numFmtId="49" fontId="24" fillId="4" borderId="1" xfId="2" applyNumberFormat="1" applyFont="1" applyFill="1" applyBorder="1" applyAlignment="1" applyProtection="1">
      <alignment horizontal="right" vertical="center" wrapText="1"/>
      <protection locked="0"/>
    </xf>
    <xf numFmtId="165" fontId="24" fillId="5" borderId="1" xfId="3" applyNumberFormat="1" applyFont="1" applyFill="1" applyBorder="1" applyAlignment="1">
      <alignment horizontal="right" vertical="center" wrapText="1"/>
    </xf>
    <xf numFmtId="167" fontId="24" fillId="4" borderId="1" xfId="2" applyNumberFormat="1" applyFont="1" applyFill="1" applyBorder="1" applyAlignment="1" applyProtection="1">
      <alignment horizontal="right" vertical="center" wrapText="1"/>
      <protection locked="0"/>
    </xf>
    <xf numFmtId="9" fontId="24" fillId="4" borderId="1" xfId="2" applyNumberFormat="1" applyFont="1" applyFill="1" applyBorder="1" applyAlignment="1" applyProtection="1">
      <alignment horizontal="right" vertical="center" wrapText="1"/>
      <protection locked="0"/>
    </xf>
    <xf numFmtId="10" fontId="24" fillId="4" borderId="1" xfId="2" applyNumberFormat="1" applyFont="1" applyFill="1" applyBorder="1" applyAlignment="1" applyProtection="1">
      <alignment horizontal="right" vertical="center" wrapText="1"/>
      <protection locked="0"/>
    </xf>
    <xf numFmtId="168" fontId="24" fillId="5" borderId="1" xfId="3" applyNumberFormat="1" applyFont="1" applyFill="1" applyBorder="1" applyAlignment="1">
      <alignment horizontal="right" vertical="center" wrapText="1"/>
    </xf>
    <xf numFmtId="0" fontId="26" fillId="3" borderId="1" xfId="2" applyFont="1" applyFill="1" applyBorder="1" applyAlignment="1">
      <alignment horizontal="center" vertical="top" wrapText="1"/>
    </xf>
    <xf numFmtId="0" fontId="24" fillId="5" borderId="1" xfId="2" applyFont="1" applyFill="1" applyBorder="1" applyAlignment="1">
      <alignment horizontal="center" vertical="center" wrapText="1"/>
    </xf>
    <xf numFmtId="165" fontId="24" fillId="5" borderId="1" xfId="3" applyNumberFormat="1" applyFont="1" applyFill="1" applyBorder="1" applyAlignment="1">
      <alignment horizontal="center" vertical="center" wrapText="1"/>
    </xf>
    <xf numFmtId="2" fontId="21" fillId="2" borderId="0" xfId="2" applyNumberFormat="1" applyFont="1" applyFill="1" applyAlignment="1">
      <alignment horizontal="center" vertical="center" wrapText="1"/>
    </xf>
    <xf numFmtId="166" fontId="21" fillId="2" borderId="0" xfId="2" applyNumberFormat="1" applyFont="1" applyFill="1" applyAlignment="1">
      <alignment horizontal="center" vertical="center" wrapText="1"/>
    </xf>
    <xf numFmtId="0" fontId="24" fillId="4" borderId="1" xfId="2" applyNumberFormat="1" applyFont="1" applyFill="1" applyBorder="1" applyAlignment="1" applyProtection="1">
      <alignment horizontal="right" vertical="center" wrapText="1"/>
      <protection locked="0"/>
    </xf>
    <xf numFmtId="0" fontId="9" fillId="0" borderId="0" xfId="0" applyFont="1" applyAlignment="1">
      <alignment vertical="center"/>
    </xf>
    <xf numFmtId="49" fontId="17" fillId="0" borderId="3" xfId="0" quotePrefix="1" applyNumberFormat="1" applyFont="1" applyBorder="1" applyAlignment="1">
      <alignment horizontal="left" vertical="center" wrapText="1"/>
    </xf>
    <xf numFmtId="0" fontId="17" fillId="0" borderId="13" xfId="0" quotePrefix="1" applyFont="1" applyBorder="1" applyAlignment="1">
      <alignment vertical="center" wrapText="1"/>
    </xf>
    <xf numFmtId="49" fontId="17" fillId="0" borderId="13" xfId="0" quotePrefix="1" applyNumberFormat="1" applyFont="1" applyBorder="1" applyAlignment="1">
      <alignment horizontal="left" vertical="center" wrapText="1"/>
    </xf>
    <xf numFmtId="49" fontId="17" fillId="0" borderId="13" xfId="0" quotePrefix="1" applyNumberFormat="1" applyFont="1" applyBorder="1" applyAlignment="1">
      <alignment horizontal="center" vertical="center" wrapText="1"/>
    </xf>
    <xf numFmtId="0" fontId="17" fillId="0" borderId="13" xfId="0" quotePrefix="1" applyFont="1" applyBorder="1" applyAlignment="1">
      <alignment horizontal="center" vertical="center" wrapText="1"/>
    </xf>
    <xf numFmtId="0" fontId="32" fillId="0" borderId="11" xfId="0" applyFont="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wrapText="1"/>
    </xf>
    <xf numFmtId="0" fontId="32" fillId="0" borderId="12" xfId="0" applyFont="1" applyBorder="1" applyAlignment="1">
      <alignment wrapText="1"/>
    </xf>
    <xf numFmtId="0" fontId="33" fillId="0" borderId="11" xfId="0" applyFont="1" applyBorder="1" applyAlignment="1">
      <alignment vertical="top" wrapText="1"/>
    </xf>
    <xf numFmtId="0" fontId="33" fillId="0" borderId="0" xfId="0" applyFont="1" applyBorder="1" applyAlignment="1">
      <alignment vertical="top" wrapText="1"/>
    </xf>
    <xf numFmtId="0" fontId="33" fillId="0" borderId="12" xfId="0" applyFont="1" applyBorder="1" applyAlignment="1">
      <alignment vertical="top" wrapText="1"/>
    </xf>
    <xf numFmtId="0" fontId="15" fillId="0" borderId="8"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7" fillId="0" borderId="13" xfId="0" applyFont="1" applyBorder="1" applyAlignment="1">
      <alignment horizontal="left" vertical="center" wrapText="1"/>
    </xf>
    <xf numFmtId="49" fontId="17" fillId="0" borderId="13" xfId="0" applyNumberFormat="1" applyFont="1" applyBorder="1" applyAlignment="1">
      <alignment horizontal="center"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49" fontId="17" fillId="0" borderId="14" xfId="0" quotePrefix="1" applyNumberFormat="1" applyFont="1" applyBorder="1" applyAlignment="1">
      <alignment horizontal="center" vertical="center" wrapText="1"/>
    </xf>
    <xf numFmtId="14" fontId="1" fillId="0" borderId="0" xfId="0" applyNumberFormat="1" applyFont="1"/>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37" fillId="0" borderId="6" xfId="0" applyFont="1" applyBorder="1" applyAlignment="1">
      <alignment horizontal="center" vertical="center" wrapText="1"/>
    </xf>
    <xf numFmtId="0" fontId="37" fillId="0" borderId="2"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29" fillId="0" borderId="0" xfId="0" applyFont="1" applyAlignment="1">
      <alignment horizontal="left"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32" fillId="0" borderId="1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17" fillId="0" borderId="1" xfId="0" applyFont="1" applyBorder="1" applyAlignment="1">
      <alignment horizontal="left" vertical="center" wrapText="1"/>
    </xf>
    <xf numFmtId="0" fontId="17" fillId="0" borderId="3" xfId="0" quotePrefix="1" applyFont="1" applyBorder="1" applyAlignment="1">
      <alignment horizontal="left" vertical="center" wrapText="1"/>
    </xf>
    <xf numFmtId="0" fontId="17" fillId="0" borderId="13" xfId="0" quotePrefix="1" applyFont="1" applyBorder="1" applyAlignment="1">
      <alignment horizontal="left" vertical="center" wrapText="1"/>
    </xf>
    <xf numFmtId="0" fontId="17" fillId="0" borderId="14" xfId="0" quotePrefix="1" applyFont="1" applyBorder="1" applyAlignment="1">
      <alignment horizontal="left" vertical="center" wrapText="1"/>
    </xf>
    <xf numFmtId="14" fontId="17" fillId="0" borderId="1" xfId="0" quotePrefix="1" applyNumberFormat="1" applyFont="1" applyBorder="1" applyAlignment="1">
      <alignment horizontal="left" vertical="center" wrapText="1"/>
    </xf>
    <xf numFmtId="0" fontId="17" fillId="0" borderId="1" xfId="0" quotePrefix="1" applyFont="1" applyBorder="1" applyAlignment="1">
      <alignment horizontal="left" vertical="center" wrapText="1"/>
    </xf>
    <xf numFmtId="0" fontId="27" fillId="0" borderId="1" xfId="0" applyFont="1" applyBorder="1" applyAlignment="1">
      <alignment vertical="center" wrapText="1"/>
    </xf>
    <xf numFmtId="0" fontId="36" fillId="0" borderId="6"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7" xfId="0" applyFont="1" applyBorder="1" applyAlignment="1">
      <alignment horizontal="center" vertical="center" wrapText="1"/>
    </xf>
    <xf numFmtId="0" fontId="16" fillId="0" borderId="1" xfId="0" applyFont="1" applyBorder="1" applyAlignment="1">
      <alignment vertical="center" wrapText="1"/>
    </xf>
    <xf numFmtId="0" fontId="16" fillId="0" borderId="3" xfId="0" applyFont="1" applyBorder="1" applyAlignment="1">
      <alignment vertical="center" wrapText="1"/>
    </xf>
    <xf numFmtId="0" fontId="28" fillId="0" borderId="1" xfId="1" applyFont="1" applyBorder="1" applyAlignment="1">
      <alignment horizontal="left" vertical="center" wrapText="1"/>
    </xf>
    <xf numFmtId="49" fontId="17" fillId="0" borderId="5" xfId="0" applyNumberFormat="1" applyFont="1" applyBorder="1" applyAlignment="1">
      <alignment horizontal="left" vertical="center" wrapText="1"/>
    </xf>
    <xf numFmtId="0" fontId="27" fillId="0" borderId="3" xfId="0" applyFont="1" applyBorder="1" applyAlignment="1">
      <alignment vertical="center" wrapText="1"/>
    </xf>
    <xf numFmtId="0" fontId="33" fillId="0" borderId="0" xfId="0" applyFont="1" applyBorder="1" applyAlignment="1">
      <alignment horizontal="center" vertical="top" wrapText="1"/>
    </xf>
    <xf numFmtId="0" fontId="32" fillId="0" borderId="0" xfId="0" applyFont="1" applyBorder="1" applyAlignment="1">
      <alignment horizontal="center" wrapText="1"/>
    </xf>
    <xf numFmtId="49" fontId="17" fillId="0" borderId="3"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0" fontId="36" fillId="0" borderId="11" xfId="0" applyFont="1" applyBorder="1" applyAlignment="1">
      <alignment horizontal="center" vertical="top" wrapText="1"/>
    </xf>
    <xf numFmtId="0" fontId="36" fillId="0" borderId="0" xfId="0" applyFont="1" applyBorder="1" applyAlignment="1">
      <alignment horizontal="center" vertical="top" wrapText="1"/>
    </xf>
    <xf numFmtId="0" fontId="36" fillId="0" borderId="12" xfId="0" applyFont="1" applyBorder="1" applyAlignment="1">
      <alignment horizontal="center" vertical="top"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applyAlignment="1">
      <alignment horizontal="center" vertical="center" wrapText="1"/>
    </xf>
    <xf numFmtId="49" fontId="17" fillId="0" borderId="1" xfId="0" applyNumberFormat="1" applyFont="1" applyBorder="1" applyAlignment="1">
      <alignment horizontal="left" vertical="center" wrapText="1"/>
    </xf>
    <xf numFmtId="0" fontId="27" fillId="0" borderId="1" xfId="0" applyFont="1" applyBorder="1" applyAlignment="1">
      <alignment horizontal="center" vertical="center" wrapText="1"/>
    </xf>
    <xf numFmtId="0" fontId="27" fillId="0" borderId="11" xfId="0" quotePrefix="1" applyFont="1" applyBorder="1" applyAlignment="1">
      <alignment horizontal="center" vertical="center" wrapText="1"/>
    </xf>
    <xf numFmtId="0" fontId="27" fillId="0" borderId="0"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8" xfId="0" quotePrefix="1" applyFont="1" applyBorder="1" applyAlignment="1">
      <alignment horizontal="center" vertical="center" wrapText="1"/>
    </xf>
    <xf numFmtId="0" fontId="27" fillId="0" borderId="9" xfId="0" quotePrefix="1" applyFont="1" applyBorder="1" applyAlignment="1">
      <alignment horizontal="center" vertical="center" wrapText="1"/>
    </xf>
    <xf numFmtId="0" fontId="27" fillId="0" borderId="10" xfId="0" quotePrefix="1"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169" fontId="17" fillId="0" borderId="1" xfId="0" applyNumberFormat="1" applyFont="1" applyBorder="1" applyAlignment="1">
      <alignment horizontal="left"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 xfId="0" quotePrefix="1" applyFont="1" applyBorder="1" applyAlignment="1">
      <alignment horizontal="left" vertical="center" wrapText="1"/>
    </xf>
    <xf numFmtId="0" fontId="17" fillId="0" borderId="4"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17" fillId="0" borderId="5"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0" borderId="3" xfId="0" quotePrefix="1" applyFont="1" applyBorder="1" applyAlignment="1">
      <alignment horizontal="center" vertical="center" wrapText="1"/>
    </xf>
    <xf numFmtId="164" fontId="17" fillId="0" borderId="1" xfId="0" applyNumberFormat="1" applyFont="1" applyBorder="1" applyAlignment="1">
      <alignment horizontal="left" vertical="center" wrapText="1"/>
    </xf>
    <xf numFmtId="0" fontId="31" fillId="0" borderId="1" xfId="0" applyFont="1" applyBorder="1" applyAlignment="1">
      <alignment horizontal="center" vertical="center" wrapText="1"/>
    </xf>
    <xf numFmtId="0" fontId="17" fillId="0" borderId="6"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3" fontId="17" fillId="0" borderId="3" xfId="0" applyNumberFormat="1" applyFont="1" applyBorder="1" applyAlignment="1">
      <alignment horizontal="left" vertical="center" wrapText="1"/>
    </xf>
    <xf numFmtId="3" fontId="17" fillId="0" borderId="13" xfId="0" applyNumberFormat="1" applyFont="1" applyBorder="1" applyAlignment="1">
      <alignment horizontal="left" vertical="center" wrapText="1"/>
    </xf>
    <xf numFmtId="3" fontId="17" fillId="0" borderId="14" xfId="0" applyNumberFormat="1" applyFont="1" applyBorder="1" applyAlignment="1">
      <alignment horizontal="left" vertical="center" wrapText="1"/>
    </xf>
    <xf numFmtId="10" fontId="17" fillId="0" borderId="3" xfId="0" applyNumberFormat="1" applyFont="1" applyBorder="1" applyAlignment="1">
      <alignment horizontal="left" vertical="center" wrapText="1"/>
    </xf>
    <xf numFmtId="10" fontId="17" fillId="0" borderId="13" xfId="0" applyNumberFormat="1" applyFont="1" applyBorder="1" applyAlignment="1">
      <alignment horizontal="left" vertical="center" wrapText="1"/>
    </xf>
    <xf numFmtId="10" fontId="17" fillId="0" borderId="14" xfId="0" applyNumberFormat="1" applyFont="1" applyBorder="1" applyAlignment="1">
      <alignment horizontal="left" vertical="center" wrapText="1"/>
    </xf>
    <xf numFmtId="14" fontId="39" fillId="0" borderId="0" xfId="0" applyNumberFormat="1" applyFont="1" applyAlignment="1">
      <alignment horizontal="right"/>
    </xf>
    <xf numFmtId="0" fontId="17" fillId="0" borderId="11" xfId="0" quotePrefix="1" applyFont="1" applyBorder="1" applyAlignment="1">
      <alignment horizontal="center" vertical="center" wrapText="1"/>
    </xf>
    <xf numFmtId="0" fontId="17" fillId="0" borderId="0" xfId="0" quotePrefix="1" applyFont="1" applyBorder="1" applyAlignment="1">
      <alignment horizontal="center" vertical="center" wrapText="1"/>
    </xf>
    <xf numFmtId="0" fontId="17" fillId="0" borderId="12" xfId="0" quotePrefix="1" applyFont="1" applyBorder="1" applyAlignment="1">
      <alignment horizontal="center" vertical="center" wrapText="1"/>
    </xf>
    <xf numFmtId="0" fontId="17" fillId="0" borderId="8" xfId="0" quotePrefix="1" applyFont="1" applyBorder="1" applyAlignment="1">
      <alignment horizontal="center" vertical="center" wrapText="1"/>
    </xf>
    <xf numFmtId="0" fontId="17" fillId="0" borderId="9" xfId="0" quotePrefix="1" applyFont="1" applyBorder="1" applyAlignment="1">
      <alignment horizontal="center" vertical="center" wrapText="1"/>
    </xf>
    <xf numFmtId="0" fontId="17" fillId="0" borderId="10" xfId="0" quotePrefix="1" applyFont="1" applyBorder="1" applyAlignment="1">
      <alignment horizontal="center" vertical="center" wrapText="1"/>
    </xf>
    <xf numFmtId="0" fontId="32" fillId="0" borderId="11" xfId="0" applyFont="1" applyBorder="1" applyAlignment="1">
      <alignment horizontal="right" vertical="center" wrapText="1"/>
    </xf>
    <xf numFmtId="0" fontId="32" fillId="0" borderId="0" xfId="0" applyFont="1" applyBorder="1" applyAlignment="1">
      <alignment horizontal="right" vertical="center" wrapText="1"/>
    </xf>
    <xf numFmtId="0" fontId="29" fillId="0" borderId="0" xfId="0" applyFont="1" applyAlignment="1">
      <alignment horizontal="justify" vertical="top"/>
    </xf>
    <xf numFmtId="0" fontId="29" fillId="0" borderId="0" xfId="0" applyFont="1" applyAlignment="1">
      <alignment horizontal="left" vertical="center"/>
    </xf>
    <xf numFmtId="0" fontId="36" fillId="0" borderId="11" xfId="0" applyFont="1" applyBorder="1" applyAlignment="1">
      <alignment horizontal="left" vertical="center" wrapText="1"/>
    </xf>
    <xf numFmtId="0" fontId="36" fillId="0" borderId="0" xfId="0" applyFont="1" applyBorder="1" applyAlignment="1">
      <alignment horizontal="left" vertical="center" wrapText="1"/>
    </xf>
    <xf numFmtId="0" fontId="36" fillId="0" borderId="12" xfId="0" applyFont="1" applyBorder="1" applyAlignment="1">
      <alignment horizontal="left"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6" fillId="0" borderId="0" xfId="0" applyFont="1" applyAlignment="1">
      <alignment horizontal="justify" vertical="top"/>
    </xf>
    <xf numFmtId="0" fontId="7" fillId="0" borderId="0" xfId="0" applyFont="1" applyAlignment="1">
      <alignment horizontal="center"/>
    </xf>
    <xf numFmtId="0" fontId="15" fillId="0" borderId="0" xfId="0" applyFont="1" applyAlignment="1">
      <alignment horizontal="right" vertical="center"/>
    </xf>
    <xf numFmtId="0" fontId="15" fillId="0" borderId="9" xfId="0" applyFont="1" applyBorder="1" applyAlignment="1">
      <alignment horizontal="center" vertical="top" wrapText="1"/>
    </xf>
    <xf numFmtId="14" fontId="32" fillId="0" borderId="0"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17" fillId="0" borderId="1" xfId="0" applyFont="1" applyBorder="1" applyAlignment="1">
      <alignment vertical="center" wrapText="1"/>
    </xf>
    <xf numFmtId="0" fontId="17" fillId="0" borderId="1" xfId="0" quotePrefix="1" applyFont="1" applyBorder="1" applyAlignment="1">
      <alignment vertical="center" wrapText="1"/>
    </xf>
    <xf numFmtId="0" fontId="28" fillId="0" borderId="1" xfId="1" quotePrefix="1" applyFont="1" applyBorder="1" applyAlignment="1">
      <alignment vertical="center" wrapText="1"/>
    </xf>
    <xf numFmtId="49" fontId="17" fillId="0" borderId="1" xfId="0" quotePrefix="1" applyNumberFormat="1" applyFont="1" applyBorder="1" applyAlignment="1">
      <alignment vertical="center" wrapText="1"/>
    </xf>
    <xf numFmtId="49" fontId="17" fillId="0" borderId="3"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4" xfId="0" applyNumberFormat="1" applyFont="1" applyBorder="1" applyAlignment="1">
      <alignment horizontal="left" vertical="center" wrapText="1"/>
    </xf>
    <xf numFmtId="0" fontId="37" fillId="6"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3" xfId="0" applyFont="1" applyBorder="1" applyAlignment="1">
      <alignment horizontal="center" vertical="top" wrapText="1"/>
    </xf>
    <xf numFmtId="0" fontId="32" fillId="0" borderId="11" xfId="0" applyFont="1" applyBorder="1" applyAlignment="1">
      <alignment horizontal="center" wrapText="1"/>
    </xf>
    <xf numFmtId="0" fontId="33" fillId="0" borderId="11" xfId="0" applyFont="1" applyBorder="1" applyAlignment="1">
      <alignment vertical="top" wrapText="1"/>
    </xf>
    <xf numFmtId="0" fontId="33" fillId="0" borderId="0" xfId="0" applyFont="1" applyBorder="1" applyAlignment="1">
      <alignment vertical="top" wrapText="1"/>
    </xf>
    <xf numFmtId="0" fontId="33" fillId="0" borderId="12" xfId="0" applyFont="1" applyBorder="1" applyAlignment="1">
      <alignment vertical="top" wrapText="1"/>
    </xf>
    <xf numFmtId="0" fontId="4" fillId="0" borderId="0" xfId="0" applyFont="1" applyAlignment="1">
      <alignment horizontal="center" vertical="top"/>
    </xf>
    <xf numFmtId="0" fontId="6" fillId="0" borderId="0" xfId="0" applyFont="1" applyAlignment="1">
      <alignment horizontal="justify" vertical="top"/>
    </xf>
    <xf numFmtId="0" fontId="6"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justify" vertical="center"/>
    </xf>
    <xf numFmtId="0" fontId="6"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quotePrefix="1" applyFont="1" applyAlignment="1">
      <alignment horizontal="center" vertical="center"/>
    </xf>
    <xf numFmtId="0" fontId="13" fillId="0" borderId="0" xfId="0" applyFont="1" applyAlignment="1">
      <alignment horizontal="center" vertical="top"/>
    </xf>
    <xf numFmtId="0" fontId="15" fillId="0" borderId="0" xfId="0" applyFont="1" applyAlignment="1">
      <alignment horizontal="center" vertical="center" wrapText="1"/>
    </xf>
    <xf numFmtId="0" fontId="15" fillId="0" borderId="0" xfId="0" applyFont="1" applyAlignment="1">
      <alignment horizontal="center" vertical="center"/>
    </xf>
    <xf numFmtId="14" fontId="6" fillId="0" borderId="0" xfId="0" applyNumberFormat="1" applyFont="1" applyAlignment="1">
      <alignment horizontal="center"/>
    </xf>
    <xf numFmtId="0" fontId="20" fillId="2" borderId="0" xfId="2" applyFont="1" applyFill="1" applyAlignment="1">
      <alignment horizontal="center" vertical="center" wrapText="1"/>
    </xf>
    <xf numFmtId="0" fontId="22" fillId="2" borderId="0" xfId="2" applyFont="1" applyFill="1" applyAlignment="1">
      <alignment horizontal="left" vertical="top" wrapText="1"/>
    </xf>
    <xf numFmtId="0" fontId="22" fillId="2" borderId="9" xfId="2" applyFont="1" applyFill="1" applyBorder="1" applyAlignment="1">
      <alignment horizontal="left" vertical="top" wrapText="1"/>
    </xf>
    <xf numFmtId="0" fontId="23" fillId="3" borderId="3" xfId="2" applyFont="1" applyFill="1" applyBorder="1" applyAlignment="1">
      <alignment horizontal="left" vertical="center" wrapText="1"/>
    </xf>
    <xf numFmtId="0" fontId="23" fillId="3" borderId="14" xfId="2" applyFont="1" applyFill="1" applyBorder="1" applyAlignment="1">
      <alignment horizontal="left" vertical="center" wrapText="1"/>
    </xf>
    <xf numFmtId="0" fontId="25" fillId="3" borderId="1" xfId="2" applyFont="1" applyFill="1" applyBorder="1" applyAlignment="1">
      <alignment horizontal="left" vertical="center" wrapText="1"/>
    </xf>
    <xf numFmtId="0" fontId="25" fillId="3" borderId="3" xfId="2" applyFont="1" applyFill="1" applyBorder="1" applyAlignment="1">
      <alignment horizontal="left" vertical="center" wrapText="1"/>
    </xf>
    <xf numFmtId="0" fontId="25" fillId="3" borderId="14" xfId="2" applyFont="1" applyFill="1" applyBorder="1" applyAlignment="1">
      <alignment horizontal="left" vertical="center" wrapText="1"/>
    </xf>
    <xf numFmtId="0" fontId="25" fillId="3" borderId="1" xfId="2" applyFont="1" applyFill="1" applyBorder="1" applyAlignment="1">
      <alignment horizontal="left" vertical="center" wrapText="1" indent="3"/>
    </xf>
    <xf numFmtId="0" fontId="25" fillId="3" borderId="3" xfId="2" applyFont="1" applyFill="1" applyBorder="1" applyAlignment="1">
      <alignment horizontal="left" vertical="center" wrapText="1" indent="3"/>
    </xf>
    <xf numFmtId="0" fontId="25" fillId="3" borderId="14" xfId="2" applyFont="1" applyFill="1" applyBorder="1" applyAlignment="1">
      <alignment horizontal="left" vertical="center" wrapText="1" indent="3"/>
    </xf>
    <xf numFmtId="0" fontId="21" fillId="2" borderId="0" xfId="2" applyFont="1" applyFill="1" applyAlignment="1">
      <alignment horizontal="center" vertical="center" wrapText="1"/>
    </xf>
  </cellXfs>
  <cellStyles count="4">
    <cellStyle name="Comma 2" xfId="3"/>
    <cellStyle name="Hyperlink" xfId="1" builtinId="8"/>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0DCAB"/>
      <color rgb="FF7ED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371023</xdr:colOff>
      <xdr:row>0</xdr:row>
      <xdr:rowOff>118070</xdr:rowOff>
    </xdr:from>
    <xdr:to>
      <xdr:col>10</xdr:col>
      <xdr:colOff>1657350</xdr:colOff>
      <xdr:row>3</xdr:row>
      <xdr:rowOff>642641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148" y="118070"/>
          <a:ext cx="1286327" cy="1286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12"/>
  <sheetViews>
    <sheetView tabSelected="1" view="pageBreakPreview" topLeftCell="C52" zoomScale="60" zoomScaleNormal="55" workbookViewId="0">
      <selection activeCell="F17" sqref="F17:O17"/>
    </sheetView>
  </sheetViews>
  <sheetFormatPr defaultRowHeight="19.5" x14ac:dyDescent="0.25"/>
  <cols>
    <col min="1" max="1" width="0" style="9" hidden="1" customWidth="1"/>
    <col min="2" max="2" width="3.7109375" style="9" hidden="1" customWidth="1"/>
    <col min="3" max="3" width="6" style="9" customWidth="1"/>
    <col min="4" max="4" width="10.28515625" style="9" customWidth="1"/>
    <col min="5" max="5" width="33.42578125" style="9" customWidth="1"/>
    <col min="6" max="6" width="7.28515625" style="9" customWidth="1"/>
    <col min="7" max="7" width="19.42578125" style="9" customWidth="1"/>
    <col min="8" max="8" width="25.140625" style="9" customWidth="1"/>
    <col min="9" max="9" width="25.5703125" style="9" customWidth="1"/>
    <col min="10" max="10" width="23.140625" style="9" customWidth="1"/>
    <col min="11" max="11" width="25.140625" style="9" customWidth="1"/>
    <col min="12" max="12" width="21.140625" style="9" customWidth="1"/>
    <col min="13" max="13" width="22.28515625" style="9" customWidth="1"/>
    <col min="14" max="14" width="22.5703125" style="9" customWidth="1"/>
    <col min="15" max="15" width="73.7109375" style="9" customWidth="1"/>
    <col min="16" max="16384" width="9.140625" style="9"/>
  </cols>
  <sheetData>
    <row r="1" spans="3:15" x14ac:dyDescent="0.25">
      <c r="G1" s="26"/>
      <c r="H1" s="26"/>
      <c r="I1" s="26"/>
      <c r="J1" s="26"/>
      <c r="K1" s="26"/>
      <c r="L1" s="26"/>
    </row>
    <row r="2" spans="3:15" x14ac:dyDescent="0.25">
      <c r="G2" s="26"/>
      <c r="H2" s="26"/>
      <c r="I2" s="26"/>
      <c r="J2" s="26"/>
      <c r="K2" s="26"/>
      <c r="L2" s="26"/>
    </row>
    <row r="3" spans="3:15" x14ac:dyDescent="0.25">
      <c r="G3" s="26"/>
      <c r="H3" s="26"/>
      <c r="I3" s="26"/>
      <c r="J3" s="26"/>
      <c r="K3" s="26"/>
      <c r="L3" s="26"/>
    </row>
    <row r="4" spans="3:15" ht="54" customHeight="1" x14ac:dyDescent="0.25">
      <c r="G4" s="27"/>
      <c r="H4" s="27"/>
      <c r="I4" s="27"/>
      <c r="J4" s="27"/>
      <c r="K4" s="27"/>
      <c r="L4" s="27"/>
    </row>
    <row r="5" spans="3:15" ht="31.5" customHeight="1" x14ac:dyDescent="0.25">
      <c r="C5" s="78" t="s">
        <v>110</v>
      </c>
      <c r="D5" s="79"/>
      <c r="E5" s="79"/>
      <c r="F5" s="79"/>
      <c r="G5" s="79"/>
      <c r="H5" s="79"/>
      <c r="I5" s="79"/>
      <c r="J5" s="79"/>
      <c r="K5" s="79"/>
      <c r="L5" s="79"/>
      <c r="M5" s="79"/>
      <c r="N5" s="79"/>
      <c r="O5" s="80"/>
    </row>
    <row r="6" spans="3:15" ht="38.25" customHeight="1" x14ac:dyDescent="0.25">
      <c r="C6" s="81"/>
      <c r="D6" s="82"/>
      <c r="E6" s="82"/>
      <c r="F6" s="82"/>
      <c r="G6" s="82"/>
      <c r="H6" s="82"/>
      <c r="I6" s="82"/>
      <c r="J6" s="82"/>
      <c r="K6" s="82"/>
      <c r="L6" s="82"/>
      <c r="M6" s="82"/>
      <c r="N6" s="82"/>
      <c r="O6" s="83"/>
    </row>
    <row r="7" spans="3:15" ht="35.25" customHeight="1" x14ac:dyDescent="0.25">
      <c r="C7" s="142" t="s">
        <v>0</v>
      </c>
      <c r="D7" s="142"/>
      <c r="E7" s="142"/>
      <c r="F7" s="139"/>
      <c r="G7" s="140"/>
      <c r="H7" s="140"/>
      <c r="I7" s="140"/>
      <c r="J7" s="140"/>
      <c r="K7" s="140"/>
      <c r="L7" s="140"/>
      <c r="M7" s="140"/>
      <c r="N7" s="140"/>
      <c r="O7" s="141"/>
    </row>
    <row r="8" spans="3:15" ht="40.5" customHeight="1" x14ac:dyDescent="0.25">
      <c r="C8" s="191" t="s">
        <v>1</v>
      </c>
      <c r="D8" s="191"/>
      <c r="E8" s="191"/>
      <c r="F8" s="183" t="s">
        <v>98</v>
      </c>
      <c r="G8" s="183"/>
      <c r="H8" s="183"/>
      <c r="I8" s="183"/>
      <c r="J8" s="183"/>
      <c r="K8" s="183"/>
      <c r="L8" s="183"/>
      <c r="M8" s="183"/>
      <c r="N8" s="183"/>
      <c r="O8" s="183"/>
    </row>
    <row r="9" spans="3:15" ht="40.5" customHeight="1" x14ac:dyDescent="0.25">
      <c r="C9" s="191"/>
      <c r="D9" s="191"/>
      <c r="E9" s="191"/>
      <c r="F9" s="184"/>
      <c r="G9" s="184"/>
      <c r="H9" s="184"/>
      <c r="I9" s="184"/>
      <c r="J9" s="184"/>
      <c r="K9" s="184"/>
      <c r="L9" s="184"/>
      <c r="M9" s="184"/>
      <c r="N9" s="184"/>
      <c r="O9" s="184"/>
    </row>
    <row r="10" spans="3:15" ht="40.5" customHeight="1" x14ac:dyDescent="0.25">
      <c r="C10" s="191"/>
      <c r="D10" s="191"/>
      <c r="E10" s="191"/>
      <c r="F10" s="183" t="s">
        <v>99</v>
      </c>
      <c r="G10" s="183"/>
      <c r="H10" s="183"/>
      <c r="I10" s="183"/>
      <c r="J10" s="183"/>
      <c r="K10" s="183"/>
      <c r="L10" s="183"/>
      <c r="M10" s="183"/>
      <c r="N10" s="183"/>
      <c r="O10" s="183"/>
    </row>
    <row r="11" spans="3:15" ht="40.5" customHeight="1" x14ac:dyDescent="0.25">
      <c r="C11" s="191"/>
      <c r="D11" s="191"/>
      <c r="E11" s="191"/>
      <c r="F11" s="184"/>
      <c r="G11" s="184"/>
      <c r="H11" s="184"/>
      <c r="I11" s="184"/>
      <c r="J11" s="184"/>
      <c r="K11" s="184"/>
      <c r="L11" s="184"/>
      <c r="M11" s="184"/>
      <c r="N11" s="184"/>
      <c r="O11" s="184"/>
    </row>
    <row r="12" spans="3:15" ht="40.5" customHeight="1" x14ac:dyDescent="0.25">
      <c r="C12" s="191"/>
      <c r="D12" s="191"/>
      <c r="E12" s="191"/>
      <c r="F12" s="94" t="s">
        <v>100</v>
      </c>
      <c r="G12" s="94"/>
      <c r="H12" s="94"/>
      <c r="I12" s="94"/>
      <c r="J12" s="94"/>
      <c r="K12" s="94"/>
      <c r="L12" s="94"/>
      <c r="M12" s="94"/>
      <c r="N12" s="94"/>
      <c r="O12" s="94"/>
    </row>
    <row r="13" spans="3:15" ht="40.5" customHeight="1" x14ac:dyDescent="0.25">
      <c r="C13" s="191"/>
      <c r="D13" s="191"/>
      <c r="E13" s="191"/>
      <c r="F13" s="184"/>
      <c r="G13" s="184"/>
      <c r="H13" s="184"/>
      <c r="I13" s="184"/>
      <c r="J13" s="184"/>
      <c r="K13" s="184"/>
      <c r="L13" s="184"/>
      <c r="M13" s="184"/>
      <c r="N13" s="184"/>
      <c r="O13" s="184"/>
    </row>
    <row r="14" spans="3:15" ht="40.5" customHeight="1" x14ac:dyDescent="0.25">
      <c r="C14" s="191"/>
      <c r="D14" s="191"/>
      <c r="E14" s="191"/>
      <c r="F14" s="94" t="s">
        <v>101</v>
      </c>
      <c r="G14" s="94"/>
      <c r="H14" s="94"/>
      <c r="I14" s="94"/>
      <c r="J14" s="94"/>
      <c r="K14" s="94"/>
      <c r="L14" s="94"/>
      <c r="M14" s="94"/>
      <c r="N14" s="94"/>
      <c r="O14" s="94"/>
    </row>
    <row r="15" spans="3:15" ht="40.5" customHeight="1" x14ac:dyDescent="0.25">
      <c r="C15" s="191"/>
      <c r="D15" s="191"/>
      <c r="E15" s="191"/>
      <c r="F15" s="95"/>
      <c r="G15" s="96"/>
      <c r="H15" s="96"/>
      <c r="I15" s="96"/>
      <c r="J15" s="96"/>
      <c r="K15" s="96"/>
      <c r="L15" s="96"/>
      <c r="M15" s="96"/>
      <c r="N15" s="96"/>
      <c r="O15" s="97"/>
    </row>
    <row r="16" spans="3:15" ht="40.5" customHeight="1" x14ac:dyDescent="0.25">
      <c r="C16" s="191"/>
      <c r="D16" s="191"/>
      <c r="E16" s="191"/>
      <c r="F16" s="94" t="s">
        <v>115</v>
      </c>
      <c r="G16" s="94"/>
      <c r="H16" s="94"/>
      <c r="I16" s="94"/>
      <c r="J16" s="94"/>
      <c r="K16" s="94"/>
      <c r="L16" s="94"/>
      <c r="M16" s="94"/>
      <c r="N16" s="94"/>
      <c r="O16" s="94"/>
    </row>
    <row r="17" spans="3:15" ht="40.5" customHeight="1" x14ac:dyDescent="0.25">
      <c r="C17" s="191"/>
      <c r="D17" s="191"/>
      <c r="E17" s="191"/>
      <c r="F17" s="98"/>
      <c r="G17" s="99"/>
      <c r="H17" s="99"/>
      <c r="I17" s="99"/>
      <c r="J17" s="99"/>
      <c r="K17" s="99"/>
      <c r="L17" s="99"/>
      <c r="M17" s="99"/>
      <c r="N17" s="99"/>
      <c r="O17" s="99"/>
    </row>
    <row r="18" spans="3:15" ht="40.5" customHeight="1" x14ac:dyDescent="0.25">
      <c r="C18" s="191"/>
      <c r="D18" s="191"/>
      <c r="E18" s="191"/>
      <c r="F18" s="94" t="s">
        <v>102</v>
      </c>
      <c r="G18" s="94"/>
      <c r="H18" s="94"/>
      <c r="I18" s="94"/>
      <c r="J18" s="94"/>
      <c r="K18" s="94"/>
      <c r="L18" s="94"/>
      <c r="M18" s="94"/>
      <c r="N18" s="94"/>
      <c r="O18" s="94"/>
    </row>
    <row r="19" spans="3:15" ht="40.5" customHeight="1" x14ac:dyDescent="0.25">
      <c r="C19" s="191"/>
      <c r="D19" s="191"/>
      <c r="E19" s="191"/>
      <c r="F19" s="95"/>
      <c r="G19" s="96"/>
      <c r="H19" s="96"/>
      <c r="I19" s="96"/>
      <c r="J19" s="96"/>
      <c r="K19" s="96"/>
      <c r="L19" s="96"/>
      <c r="M19" s="96"/>
      <c r="N19" s="96"/>
      <c r="O19" s="97"/>
    </row>
    <row r="20" spans="3:15" ht="40.5" customHeight="1" x14ac:dyDescent="0.25">
      <c r="C20" s="191"/>
      <c r="D20" s="191"/>
      <c r="E20" s="191"/>
      <c r="F20" s="183" t="s">
        <v>103</v>
      </c>
      <c r="G20" s="183"/>
      <c r="H20" s="183"/>
      <c r="I20" s="183"/>
      <c r="J20" s="183"/>
      <c r="K20" s="183"/>
      <c r="L20" s="183"/>
      <c r="M20" s="183"/>
      <c r="N20" s="183"/>
      <c r="O20" s="183"/>
    </row>
    <row r="21" spans="3:15" ht="40.5" customHeight="1" x14ac:dyDescent="0.25">
      <c r="C21" s="191"/>
      <c r="D21" s="191"/>
      <c r="E21" s="191"/>
      <c r="F21" s="186"/>
      <c r="G21" s="186"/>
      <c r="H21" s="186"/>
      <c r="I21" s="186"/>
      <c r="J21" s="186"/>
      <c r="K21" s="186"/>
      <c r="L21" s="186"/>
      <c r="M21" s="186"/>
      <c r="N21" s="186"/>
      <c r="O21" s="186"/>
    </row>
    <row r="22" spans="3:15" ht="40.5" customHeight="1" x14ac:dyDescent="0.25">
      <c r="C22" s="191"/>
      <c r="D22" s="191"/>
      <c r="E22" s="191"/>
      <c r="F22" s="183" t="s">
        <v>104</v>
      </c>
      <c r="G22" s="183"/>
      <c r="H22" s="183"/>
      <c r="I22" s="183"/>
      <c r="J22" s="183"/>
      <c r="K22" s="183"/>
      <c r="L22" s="183"/>
      <c r="M22" s="183"/>
      <c r="N22" s="183"/>
      <c r="O22" s="183"/>
    </row>
    <row r="23" spans="3:15" ht="40.5" customHeight="1" x14ac:dyDescent="0.25">
      <c r="C23" s="191"/>
      <c r="D23" s="191"/>
      <c r="E23" s="191"/>
      <c r="F23" s="185"/>
      <c r="G23" s="184"/>
      <c r="H23" s="184"/>
      <c r="I23" s="184"/>
      <c r="J23" s="184"/>
      <c r="K23" s="184"/>
      <c r="L23" s="184"/>
      <c r="M23" s="184"/>
      <c r="N23" s="184"/>
      <c r="O23" s="184"/>
    </row>
    <row r="24" spans="3:15" ht="40.5" customHeight="1" x14ac:dyDescent="0.25">
      <c r="C24" s="191"/>
      <c r="D24" s="191"/>
      <c r="E24" s="191"/>
      <c r="F24" s="183" t="s">
        <v>105</v>
      </c>
      <c r="G24" s="183"/>
      <c r="H24" s="183"/>
      <c r="I24" s="183"/>
      <c r="J24" s="183"/>
      <c r="K24" s="183"/>
      <c r="L24" s="183"/>
      <c r="M24" s="183"/>
      <c r="N24" s="183"/>
      <c r="O24" s="183"/>
    </row>
    <row r="25" spans="3:15" ht="40.5" customHeight="1" x14ac:dyDescent="0.25">
      <c r="C25" s="191"/>
      <c r="D25" s="191"/>
      <c r="E25" s="191"/>
      <c r="F25" s="186"/>
      <c r="G25" s="186"/>
      <c r="H25" s="186"/>
      <c r="I25" s="186"/>
      <c r="J25" s="186"/>
      <c r="K25" s="186"/>
      <c r="L25" s="186"/>
      <c r="M25" s="186"/>
      <c r="N25" s="186"/>
      <c r="O25" s="186"/>
    </row>
    <row r="26" spans="3:15" ht="40.5" customHeight="1" x14ac:dyDescent="0.25">
      <c r="C26" s="191"/>
      <c r="D26" s="191"/>
      <c r="E26" s="191"/>
      <c r="F26" s="183" t="s">
        <v>106</v>
      </c>
      <c r="G26" s="183"/>
      <c r="H26" s="183"/>
      <c r="I26" s="183"/>
      <c r="J26" s="183"/>
      <c r="K26" s="183"/>
      <c r="L26" s="183"/>
      <c r="M26" s="183"/>
      <c r="N26" s="183"/>
      <c r="O26" s="183"/>
    </row>
    <row r="27" spans="3:15" ht="40.5" customHeight="1" x14ac:dyDescent="0.25">
      <c r="C27" s="191"/>
      <c r="D27" s="191"/>
      <c r="E27" s="191"/>
      <c r="F27" s="186" t="s">
        <v>69</v>
      </c>
      <c r="G27" s="186"/>
      <c r="H27" s="186"/>
      <c r="I27" s="186"/>
      <c r="J27" s="186"/>
      <c r="K27" s="186"/>
      <c r="L27" s="186"/>
      <c r="M27" s="186"/>
      <c r="N27" s="186"/>
      <c r="O27" s="186"/>
    </row>
    <row r="28" spans="3:15" ht="40.5" customHeight="1" x14ac:dyDescent="0.25">
      <c r="C28" s="191"/>
      <c r="D28" s="191"/>
      <c r="E28" s="191"/>
      <c r="F28" s="138" t="s">
        <v>107</v>
      </c>
      <c r="G28" s="138"/>
      <c r="H28" s="138"/>
      <c r="I28" s="138"/>
      <c r="J28" s="138"/>
      <c r="K28" s="138"/>
      <c r="L28" s="138"/>
      <c r="M28" s="138"/>
      <c r="N28" s="138"/>
      <c r="O28" s="138"/>
    </row>
    <row r="29" spans="3:15" ht="40.5" customHeight="1" x14ac:dyDescent="0.25">
      <c r="C29" s="191"/>
      <c r="D29" s="191"/>
      <c r="E29" s="192"/>
      <c r="F29" s="143" t="s">
        <v>31</v>
      </c>
      <c r="G29" s="143"/>
      <c r="H29" s="99"/>
      <c r="I29" s="99"/>
      <c r="J29" s="99"/>
      <c r="K29" s="99"/>
      <c r="L29" s="99"/>
      <c r="M29" s="99"/>
      <c r="N29" s="99"/>
      <c r="O29" s="99"/>
    </row>
    <row r="30" spans="3:15" ht="40.5" customHeight="1" x14ac:dyDescent="0.25">
      <c r="C30" s="191"/>
      <c r="D30" s="191"/>
      <c r="E30" s="192"/>
      <c r="F30" s="143" t="s">
        <v>29</v>
      </c>
      <c r="G30" s="144"/>
      <c r="H30" s="51"/>
      <c r="I30" s="52" t="s">
        <v>55</v>
      </c>
      <c r="J30" s="53"/>
      <c r="K30" s="52" t="s">
        <v>50</v>
      </c>
      <c r="L30" s="54"/>
      <c r="M30" s="52" t="s">
        <v>51</v>
      </c>
      <c r="N30" s="55" t="s">
        <v>52</v>
      </c>
      <c r="O30" s="70"/>
    </row>
    <row r="31" spans="3:15" ht="40.5" customHeight="1" x14ac:dyDescent="0.25">
      <c r="C31" s="191"/>
      <c r="D31" s="191"/>
      <c r="E31" s="192"/>
      <c r="F31" s="143" t="s">
        <v>30</v>
      </c>
      <c r="G31" s="143"/>
      <c r="H31" s="99"/>
      <c r="I31" s="99"/>
      <c r="J31" s="99"/>
      <c r="K31" s="99"/>
      <c r="L31" s="99"/>
      <c r="M31" s="99"/>
      <c r="N31" s="99"/>
      <c r="O31" s="99"/>
    </row>
    <row r="32" spans="3:15" ht="51" customHeight="1" x14ac:dyDescent="0.25">
      <c r="C32" s="146" t="s">
        <v>2</v>
      </c>
      <c r="D32" s="146"/>
      <c r="E32" s="146"/>
      <c r="F32" s="146"/>
      <c r="G32" s="146"/>
      <c r="H32" s="146"/>
      <c r="I32" s="146"/>
      <c r="J32" s="146"/>
      <c r="K32" s="146"/>
      <c r="L32" s="146"/>
      <c r="M32" s="146"/>
      <c r="N32" s="146"/>
      <c r="O32" s="146"/>
    </row>
    <row r="33" spans="3:15" ht="42" customHeight="1" x14ac:dyDescent="0.25">
      <c r="C33" s="117" t="s">
        <v>3</v>
      </c>
      <c r="D33" s="118"/>
      <c r="E33" s="118"/>
      <c r="F33" s="119"/>
      <c r="G33" s="147" t="s">
        <v>111</v>
      </c>
      <c r="H33" s="148"/>
      <c r="I33" s="148"/>
      <c r="J33" s="148"/>
      <c r="K33" s="148"/>
      <c r="L33" s="148"/>
      <c r="M33" s="148"/>
      <c r="N33" s="148"/>
      <c r="O33" s="149"/>
    </row>
    <row r="34" spans="3:15" ht="42" customHeight="1" x14ac:dyDescent="0.25">
      <c r="C34" s="150" t="s">
        <v>4</v>
      </c>
      <c r="D34" s="151"/>
      <c r="E34" s="151"/>
      <c r="F34" s="152"/>
      <c r="G34" s="153"/>
      <c r="H34" s="154"/>
      <c r="I34" s="154"/>
      <c r="J34" s="154"/>
      <c r="K34" s="154"/>
      <c r="L34" s="154"/>
      <c r="M34" s="154"/>
      <c r="N34" s="154"/>
      <c r="O34" s="155"/>
    </row>
    <row r="35" spans="3:15" ht="42" customHeight="1" x14ac:dyDescent="0.25">
      <c r="C35" s="150" t="s">
        <v>5</v>
      </c>
      <c r="D35" s="151"/>
      <c r="E35" s="151"/>
      <c r="F35" s="152"/>
      <c r="G35" s="156">
        <v>5.8000000000000003E-2</v>
      </c>
      <c r="H35" s="157"/>
      <c r="I35" s="157"/>
      <c r="J35" s="157"/>
      <c r="K35" s="157"/>
      <c r="L35" s="157"/>
      <c r="M35" s="157"/>
      <c r="N35" s="157"/>
      <c r="O35" s="158"/>
    </row>
    <row r="36" spans="3:15" ht="42" customHeight="1" x14ac:dyDescent="0.25">
      <c r="C36" s="117" t="s">
        <v>6</v>
      </c>
      <c r="D36" s="118"/>
      <c r="E36" s="118"/>
      <c r="F36" s="119"/>
      <c r="G36" s="75" t="s">
        <v>116</v>
      </c>
      <c r="H36" s="76"/>
      <c r="I36" s="76"/>
      <c r="J36" s="76"/>
      <c r="K36" s="76"/>
      <c r="L36" s="76"/>
      <c r="M36" s="76"/>
      <c r="N36" s="76"/>
      <c r="O36" s="77"/>
    </row>
    <row r="37" spans="3:15" ht="42" customHeight="1" x14ac:dyDescent="0.25">
      <c r="C37" s="150" t="s">
        <v>78</v>
      </c>
      <c r="D37" s="151"/>
      <c r="E37" s="151"/>
      <c r="F37" s="152"/>
      <c r="G37" s="145">
        <v>24</v>
      </c>
      <c r="H37" s="145"/>
      <c r="I37" s="145"/>
      <c r="J37" s="145"/>
      <c r="K37" s="145"/>
      <c r="L37" s="145"/>
      <c r="M37" s="145"/>
      <c r="N37" s="145"/>
      <c r="O37" s="145"/>
    </row>
    <row r="38" spans="3:15" ht="42" customHeight="1" x14ac:dyDescent="0.25">
      <c r="C38" s="117" t="s">
        <v>7</v>
      </c>
      <c r="D38" s="118"/>
      <c r="E38" s="118"/>
      <c r="F38" s="119"/>
      <c r="G38" s="75" t="s">
        <v>112</v>
      </c>
      <c r="H38" s="76"/>
      <c r="I38" s="76"/>
      <c r="J38" s="76"/>
      <c r="K38" s="76"/>
      <c r="L38" s="76"/>
      <c r="M38" s="76"/>
      <c r="N38" s="76"/>
      <c r="O38" s="77"/>
    </row>
    <row r="39" spans="3:15" ht="62.25" customHeight="1" x14ac:dyDescent="0.25">
      <c r="C39" s="150" t="s">
        <v>79</v>
      </c>
      <c r="D39" s="151"/>
      <c r="E39" s="151"/>
      <c r="F39" s="152"/>
      <c r="G39" s="187"/>
      <c r="H39" s="188"/>
      <c r="I39" s="188"/>
      <c r="J39" s="188"/>
      <c r="K39" s="188"/>
      <c r="L39" s="188"/>
      <c r="M39" s="188"/>
      <c r="N39" s="188"/>
      <c r="O39" s="189"/>
    </row>
    <row r="40" spans="3:15" ht="42" customHeight="1" x14ac:dyDescent="0.25">
      <c r="C40" s="117" t="s">
        <v>8</v>
      </c>
      <c r="D40" s="118"/>
      <c r="E40" s="118"/>
      <c r="F40" s="119"/>
      <c r="G40" s="75"/>
      <c r="H40" s="76"/>
      <c r="I40" s="76"/>
      <c r="J40" s="76"/>
      <c r="K40" s="76"/>
      <c r="L40" s="76"/>
      <c r="M40" s="76"/>
      <c r="N40" s="76"/>
      <c r="O40" s="77"/>
    </row>
    <row r="41" spans="3:15" ht="25.5" customHeight="1" x14ac:dyDescent="0.25">
      <c r="C41" s="101" t="s">
        <v>9</v>
      </c>
      <c r="D41" s="102"/>
      <c r="E41" s="102"/>
      <c r="F41" s="102"/>
      <c r="G41" s="102"/>
      <c r="H41" s="102"/>
      <c r="I41" s="102"/>
      <c r="J41" s="102"/>
      <c r="K41" s="102"/>
      <c r="L41" s="102"/>
      <c r="M41" s="102"/>
      <c r="N41" s="102"/>
      <c r="O41" s="103"/>
    </row>
    <row r="42" spans="3:15" ht="33.75" customHeight="1" x14ac:dyDescent="0.25">
      <c r="C42" s="114" t="s">
        <v>10</v>
      </c>
      <c r="D42" s="115"/>
      <c r="E42" s="115"/>
      <c r="F42" s="115"/>
      <c r="G42" s="115"/>
      <c r="H42" s="115"/>
      <c r="I42" s="115"/>
      <c r="J42" s="115"/>
      <c r="K42" s="115"/>
      <c r="L42" s="115"/>
      <c r="M42" s="115"/>
      <c r="N42" s="115"/>
      <c r="O42" s="116"/>
    </row>
    <row r="43" spans="3:15" ht="30" customHeight="1" x14ac:dyDescent="0.25">
      <c r="C43" s="89" t="str">
        <f>+CONCATENATE("Ես՝ ",F9,"ս, ")</f>
        <v xml:space="preserve">Ես՝ ս, </v>
      </c>
      <c r="D43" s="90"/>
      <c r="E43" s="90"/>
      <c r="F43" s="90"/>
      <c r="G43" s="90"/>
      <c r="H43" s="90"/>
      <c r="I43" s="181">
        <f ca="1">+TODAY()</f>
        <v>43934</v>
      </c>
      <c r="J43" s="181"/>
      <c r="K43" s="90" t="s">
        <v>71</v>
      </c>
      <c r="L43" s="90"/>
      <c r="M43" s="90"/>
      <c r="N43" s="90"/>
      <c r="O43" s="182"/>
    </row>
    <row r="44" spans="3:15" ht="43.5" customHeight="1" x14ac:dyDescent="0.25">
      <c r="C44" s="91" t="s">
        <v>108</v>
      </c>
      <c r="D44" s="92"/>
      <c r="E44" s="92"/>
      <c r="F44" s="92"/>
      <c r="G44" s="92"/>
      <c r="H44" s="92"/>
      <c r="I44" s="92"/>
      <c r="J44" s="92"/>
      <c r="K44" s="92"/>
      <c r="L44" s="92"/>
      <c r="M44" s="92"/>
      <c r="N44" s="92"/>
      <c r="O44" s="93"/>
    </row>
    <row r="45" spans="3:15" ht="21" customHeight="1" x14ac:dyDescent="0.25">
      <c r="C45" s="194"/>
      <c r="D45" s="195"/>
      <c r="E45" s="195"/>
      <c r="F45" s="195"/>
      <c r="G45" s="195"/>
      <c r="H45" s="195"/>
      <c r="I45" s="195"/>
      <c r="J45" s="195"/>
      <c r="K45" s="195"/>
      <c r="L45" s="195"/>
      <c r="M45" s="195"/>
      <c r="N45" s="195"/>
      <c r="O45" s="196"/>
    </row>
    <row r="46" spans="3:15" ht="32.25" hidden="1" customHeight="1" x14ac:dyDescent="0.35">
      <c r="C46" s="166" t="s">
        <v>32</v>
      </c>
      <c r="D46" s="167"/>
      <c r="E46" s="167"/>
      <c r="F46" s="167"/>
      <c r="G46" s="167"/>
      <c r="H46" s="110" t="e">
        <f>+#REF!</f>
        <v>#REF!</v>
      </c>
      <c r="I46" s="110"/>
      <c r="J46" s="110"/>
      <c r="K46" s="57" t="s">
        <v>33</v>
      </c>
      <c r="L46" s="57"/>
      <c r="M46" s="58"/>
      <c r="N46" s="58"/>
      <c r="O46" s="59"/>
    </row>
    <row r="47" spans="3:15" ht="30" hidden="1" customHeight="1" x14ac:dyDescent="0.25">
      <c r="C47" s="60"/>
      <c r="D47" s="61"/>
      <c r="E47" s="61"/>
      <c r="F47" s="61"/>
      <c r="G47" s="61"/>
      <c r="H47" s="109" t="s">
        <v>70</v>
      </c>
      <c r="I47" s="109"/>
      <c r="J47" s="109"/>
      <c r="K47" s="61"/>
      <c r="L47" s="61"/>
      <c r="M47" s="61"/>
      <c r="N47" s="61"/>
      <c r="O47" s="62"/>
    </row>
    <row r="48" spans="3:15" ht="32.25" hidden="1" customHeight="1" x14ac:dyDescent="0.35">
      <c r="C48" s="193"/>
      <c r="D48" s="110"/>
      <c r="E48" s="110"/>
      <c r="F48" s="110"/>
      <c r="G48" s="110"/>
      <c r="H48" s="110" t="e">
        <f>+#REF!</f>
        <v>#REF!</v>
      </c>
      <c r="I48" s="110"/>
      <c r="J48" s="110"/>
      <c r="K48" s="57" t="s">
        <v>33</v>
      </c>
      <c r="L48" s="57"/>
      <c r="M48" s="58"/>
      <c r="N48" s="58"/>
      <c r="O48" s="59"/>
    </row>
    <row r="49" spans="3:15" ht="30" hidden="1" customHeight="1" x14ac:dyDescent="0.25">
      <c r="C49" s="60"/>
      <c r="D49" s="61"/>
      <c r="E49" s="61"/>
      <c r="F49" s="61"/>
      <c r="G49" s="61"/>
      <c r="H49" s="109" t="s">
        <v>70</v>
      </c>
      <c r="I49" s="109"/>
      <c r="J49" s="109"/>
      <c r="K49" s="61"/>
      <c r="L49" s="61"/>
      <c r="M49" s="61"/>
      <c r="N49" s="61"/>
      <c r="O49" s="62"/>
    </row>
    <row r="50" spans="3:15" ht="32.25" hidden="1" customHeight="1" x14ac:dyDescent="0.35">
      <c r="C50" s="193"/>
      <c r="D50" s="110"/>
      <c r="E50" s="110"/>
      <c r="F50" s="110"/>
      <c r="G50" s="110"/>
      <c r="H50" s="110" t="e">
        <f>+#REF!</f>
        <v>#REF!</v>
      </c>
      <c r="I50" s="110"/>
      <c r="J50" s="110"/>
      <c r="K50" s="57" t="s">
        <v>33</v>
      </c>
      <c r="L50" s="57"/>
      <c r="M50" s="58"/>
      <c r="N50" s="58"/>
      <c r="O50" s="59"/>
    </row>
    <row r="51" spans="3:15" ht="30" hidden="1" customHeight="1" x14ac:dyDescent="0.25">
      <c r="C51" s="60"/>
      <c r="D51" s="61"/>
      <c r="E51" s="61"/>
      <c r="F51" s="61"/>
      <c r="G51" s="61"/>
      <c r="H51" s="109" t="s">
        <v>70</v>
      </c>
      <c r="I51" s="109"/>
      <c r="J51" s="109"/>
      <c r="K51" s="61"/>
      <c r="L51" s="61"/>
      <c r="M51" s="61"/>
      <c r="N51" s="61"/>
      <c r="O51" s="62"/>
    </row>
    <row r="52" spans="3:15" ht="48.75" customHeight="1" x14ac:dyDescent="0.25">
      <c r="C52" s="91" t="s">
        <v>56</v>
      </c>
      <c r="D52" s="92"/>
      <c r="E52" s="92"/>
      <c r="F52" s="92"/>
      <c r="G52" s="92"/>
      <c r="H52" s="92"/>
      <c r="I52" s="92"/>
      <c r="J52" s="92"/>
      <c r="K52" s="92"/>
      <c r="L52" s="92"/>
      <c r="M52" s="92"/>
      <c r="N52" s="92"/>
      <c r="O52" s="93"/>
    </row>
    <row r="53" spans="3:15" ht="57.75" customHeight="1" x14ac:dyDescent="0.35">
      <c r="C53" s="56"/>
      <c r="D53" s="110">
        <f>+H29</f>
        <v>0</v>
      </c>
      <c r="E53" s="110"/>
      <c r="F53" s="110"/>
      <c r="G53" s="110"/>
      <c r="H53" s="110"/>
      <c r="I53" s="58"/>
      <c r="J53" s="58"/>
      <c r="K53" s="110" t="s">
        <v>62</v>
      </c>
      <c r="L53" s="110"/>
      <c r="M53" s="110"/>
      <c r="N53" s="110"/>
      <c r="O53" s="59"/>
    </row>
    <row r="54" spans="3:15" ht="59.25" customHeight="1" x14ac:dyDescent="0.25">
      <c r="C54" s="63"/>
      <c r="D54" s="64"/>
      <c r="E54" s="64"/>
      <c r="F54" s="64"/>
      <c r="G54" s="64"/>
      <c r="H54" s="64"/>
      <c r="I54" s="64"/>
      <c r="J54" s="64"/>
      <c r="K54" s="180" t="s">
        <v>28</v>
      </c>
      <c r="L54" s="180"/>
      <c r="M54" s="180"/>
      <c r="N54" s="180"/>
      <c r="O54" s="65"/>
    </row>
    <row r="55" spans="3:15" ht="99" customHeight="1" x14ac:dyDescent="0.25">
      <c r="C55" s="190" t="s">
        <v>11</v>
      </c>
      <c r="D55" s="190"/>
      <c r="E55" s="190"/>
      <c r="F55" s="190"/>
      <c r="G55" s="190"/>
      <c r="H55" s="190"/>
      <c r="I55" s="190"/>
      <c r="J55" s="190"/>
      <c r="K55" s="190"/>
      <c r="L55" s="190"/>
      <c r="M55" s="190"/>
      <c r="N55" s="190"/>
      <c r="O55" s="190"/>
    </row>
    <row r="56" spans="3:15" ht="39" customHeight="1" x14ac:dyDescent="0.25">
      <c r="C56" s="100" t="s">
        <v>12</v>
      </c>
      <c r="D56" s="100"/>
      <c r="E56" s="100"/>
      <c r="F56" s="137"/>
      <c r="G56" s="138"/>
      <c r="H56" s="138"/>
      <c r="I56" s="138"/>
      <c r="J56" s="138"/>
      <c r="K56" s="138"/>
      <c r="L56" s="138"/>
      <c r="M56" s="138"/>
      <c r="N56" s="138"/>
      <c r="O56" s="138"/>
    </row>
    <row r="57" spans="3:15" ht="51" customHeight="1" x14ac:dyDescent="0.25">
      <c r="C57" s="104" t="s">
        <v>109</v>
      </c>
      <c r="D57" s="104"/>
      <c r="E57" s="105"/>
      <c r="F57" s="111"/>
      <c r="G57" s="112"/>
      <c r="H57" s="66" t="s">
        <v>55</v>
      </c>
      <c r="I57" s="67"/>
      <c r="J57" s="68" t="s">
        <v>58</v>
      </c>
      <c r="K57" s="67"/>
      <c r="L57" s="68" t="s">
        <v>51</v>
      </c>
      <c r="M57" s="69" t="s">
        <v>52</v>
      </c>
      <c r="N57" s="112"/>
      <c r="O57" s="113"/>
    </row>
    <row r="58" spans="3:15" ht="51" customHeight="1" x14ac:dyDescent="0.25">
      <c r="C58" s="100" t="s">
        <v>13</v>
      </c>
      <c r="D58" s="100"/>
      <c r="E58" s="100"/>
      <c r="F58" s="107"/>
      <c r="G58" s="107"/>
      <c r="H58" s="107"/>
      <c r="I58" s="107"/>
      <c r="J58" s="107"/>
      <c r="K58" s="107"/>
      <c r="L58" s="107"/>
      <c r="M58" s="107"/>
      <c r="N58" s="107"/>
      <c r="O58" s="107"/>
    </row>
    <row r="59" spans="3:15" ht="51" customHeight="1" x14ac:dyDescent="0.25">
      <c r="C59" s="100" t="s">
        <v>14</v>
      </c>
      <c r="D59" s="100"/>
      <c r="E59" s="100"/>
      <c r="F59" s="106"/>
      <c r="G59" s="94"/>
      <c r="H59" s="94"/>
      <c r="I59" s="94"/>
      <c r="J59" s="94"/>
      <c r="K59" s="94"/>
      <c r="L59" s="94"/>
      <c r="M59" s="94"/>
      <c r="N59" s="94"/>
      <c r="O59" s="94"/>
    </row>
    <row r="60" spans="3:15" ht="51" customHeight="1" x14ac:dyDescent="0.25">
      <c r="C60" s="100" t="s">
        <v>15</v>
      </c>
      <c r="D60" s="100"/>
      <c r="E60" s="100"/>
      <c r="F60" s="99"/>
      <c r="G60" s="94"/>
      <c r="H60" s="94"/>
      <c r="I60" s="94"/>
      <c r="J60" s="94"/>
      <c r="K60" s="94"/>
      <c r="L60" s="94"/>
      <c r="M60" s="94"/>
      <c r="N60" s="94"/>
      <c r="O60" s="94"/>
    </row>
    <row r="61" spans="3:15" ht="51" customHeight="1" x14ac:dyDescent="0.25">
      <c r="C61" s="100" t="s">
        <v>16</v>
      </c>
      <c r="D61" s="100"/>
      <c r="E61" s="100"/>
      <c r="F61" s="94"/>
      <c r="G61" s="94"/>
      <c r="H61" s="94"/>
      <c r="I61" s="94"/>
      <c r="J61" s="94"/>
      <c r="K61" s="94"/>
      <c r="L61" s="94"/>
      <c r="M61" s="94"/>
      <c r="N61" s="94"/>
      <c r="O61" s="94"/>
    </row>
    <row r="62" spans="3:15" ht="51" customHeight="1" x14ac:dyDescent="0.25">
      <c r="C62" s="100" t="s">
        <v>17</v>
      </c>
      <c r="D62" s="100"/>
      <c r="E62" s="100"/>
      <c r="F62" s="133"/>
      <c r="G62" s="133"/>
      <c r="H62" s="133"/>
      <c r="I62" s="133"/>
      <c r="J62" s="133"/>
      <c r="K62" s="133"/>
      <c r="L62" s="133"/>
      <c r="M62" s="133"/>
      <c r="N62" s="133"/>
      <c r="O62" s="133"/>
    </row>
    <row r="63" spans="3:15" ht="51" customHeight="1" x14ac:dyDescent="0.25">
      <c r="C63" s="100" t="s">
        <v>18</v>
      </c>
      <c r="D63" s="100"/>
      <c r="E63" s="100"/>
      <c r="F63" s="122"/>
      <c r="G63" s="122"/>
      <c r="H63" s="122"/>
      <c r="I63" s="122"/>
      <c r="J63" s="122"/>
      <c r="K63" s="122"/>
      <c r="L63" s="122"/>
      <c r="M63" s="122"/>
      <c r="N63" s="122"/>
      <c r="O63" s="122"/>
    </row>
    <row r="64" spans="3:15" ht="23.25" customHeight="1" x14ac:dyDescent="0.25">
      <c r="C64" s="123"/>
      <c r="D64" s="123"/>
      <c r="E64" s="123"/>
      <c r="F64" s="123"/>
      <c r="G64" s="123"/>
      <c r="H64" s="123"/>
      <c r="I64" s="123"/>
      <c r="J64" s="123"/>
      <c r="K64" s="123"/>
      <c r="L64" s="123"/>
      <c r="M64" s="123"/>
      <c r="N64" s="123"/>
      <c r="O64" s="123"/>
    </row>
    <row r="65" spans="3:15" ht="39" customHeight="1" x14ac:dyDescent="0.25">
      <c r="C65" s="100" t="s">
        <v>12</v>
      </c>
      <c r="D65" s="100"/>
      <c r="E65" s="100"/>
      <c r="F65" s="137"/>
      <c r="G65" s="138"/>
      <c r="H65" s="138"/>
      <c r="I65" s="138"/>
      <c r="J65" s="138"/>
      <c r="K65" s="138"/>
      <c r="L65" s="138"/>
      <c r="M65" s="138"/>
      <c r="N65" s="138"/>
      <c r="O65" s="138"/>
    </row>
    <row r="66" spans="3:15" ht="51" customHeight="1" x14ac:dyDescent="0.25">
      <c r="C66" s="100" t="s">
        <v>109</v>
      </c>
      <c r="D66" s="100"/>
      <c r="E66" s="108"/>
      <c r="F66" s="111"/>
      <c r="G66" s="112"/>
      <c r="H66" s="66" t="s">
        <v>55</v>
      </c>
      <c r="I66" s="67"/>
      <c r="J66" s="68" t="s">
        <v>58</v>
      </c>
      <c r="K66" s="67"/>
      <c r="L66" s="68" t="s">
        <v>51</v>
      </c>
      <c r="M66" s="69" t="s">
        <v>52</v>
      </c>
      <c r="N66" s="112"/>
      <c r="O66" s="113"/>
    </row>
    <row r="67" spans="3:15" ht="51" customHeight="1" x14ac:dyDescent="0.25">
      <c r="C67" s="100" t="s">
        <v>13</v>
      </c>
      <c r="D67" s="100"/>
      <c r="E67" s="100"/>
      <c r="F67" s="107"/>
      <c r="G67" s="107"/>
      <c r="H67" s="107"/>
      <c r="I67" s="107"/>
      <c r="J67" s="107"/>
      <c r="K67" s="107"/>
      <c r="L67" s="107"/>
      <c r="M67" s="107"/>
      <c r="N67" s="107"/>
      <c r="O67" s="107"/>
    </row>
    <row r="68" spans="3:15" ht="51" customHeight="1" x14ac:dyDescent="0.25">
      <c r="C68" s="100" t="s">
        <v>14</v>
      </c>
      <c r="D68" s="100"/>
      <c r="E68" s="100"/>
      <c r="F68" s="106"/>
      <c r="G68" s="94"/>
      <c r="H68" s="94"/>
      <c r="I68" s="94"/>
      <c r="J68" s="94"/>
      <c r="K68" s="94"/>
      <c r="L68" s="94"/>
      <c r="M68" s="94"/>
      <c r="N68" s="94"/>
      <c r="O68" s="94"/>
    </row>
    <row r="69" spans="3:15" ht="51" customHeight="1" x14ac:dyDescent="0.25">
      <c r="C69" s="100" t="s">
        <v>15</v>
      </c>
      <c r="D69" s="100"/>
      <c r="E69" s="100"/>
      <c r="F69" s="94"/>
      <c r="G69" s="94"/>
      <c r="H69" s="94"/>
      <c r="I69" s="94"/>
      <c r="J69" s="94"/>
      <c r="K69" s="94"/>
      <c r="L69" s="94"/>
      <c r="M69" s="94"/>
      <c r="N69" s="94"/>
      <c r="O69" s="94"/>
    </row>
    <row r="70" spans="3:15" ht="51" customHeight="1" x14ac:dyDescent="0.25">
      <c r="C70" s="100" t="s">
        <v>16</v>
      </c>
      <c r="D70" s="100"/>
      <c r="E70" s="100"/>
      <c r="F70" s="94"/>
      <c r="G70" s="94"/>
      <c r="H70" s="94"/>
      <c r="I70" s="94"/>
      <c r="J70" s="94"/>
      <c r="K70" s="94"/>
      <c r="L70" s="94"/>
      <c r="M70" s="94"/>
      <c r="N70" s="94"/>
      <c r="O70" s="94"/>
    </row>
    <row r="71" spans="3:15" ht="51" customHeight="1" x14ac:dyDescent="0.25">
      <c r="C71" s="100" t="s">
        <v>17</v>
      </c>
      <c r="D71" s="100"/>
      <c r="E71" s="100"/>
      <c r="F71" s="133"/>
      <c r="G71" s="133"/>
      <c r="H71" s="133"/>
      <c r="I71" s="133"/>
      <c r="J71" s="133"/>
      <c r="K71" s="133"/>
      <c r="L71" s="133"/>
      <c r="M71" s="133"/>
      <c r="N71" s="133"/>
      <c r="O71" s="133"/>
    </row>
    <row r="72" spans="3:15" ht="51" customHeight="1" x14ac:dyDescent="0.25">
      <c r="C72" s="100" t="s">
        <v>18</v>
      </c>
      <c r="D72" s="100"/>
      <c r="E72" s="100"/>
      <c r="F72" s="122"/>
      <c r="G72" s="122"/>
      <c r="H72" s="122"/>
      <c r="I72" s="122"/>
      <c r="J72" s="122"/>
      <c r="K72" s="122"/>
      <c r="L72" s="122"/>
      <c r="M72" s="122"/>
      <c r="N72" s="122"/>
      <c r="O72" s="122"/>
    </row>
    <row r="73" spans="3:15" ht="23.25" customHeight="1" x14ac:dyDescent="0.25">
      <c r="C73" s="123"/>
      <c r="D73" s="123"/>
      <c r="E73" s="123"/>
      <c r="F73" s="123"/>
      <c r="G73" s="123"/>
      <c r="H73" s="123"/>
      <c r="I73" s="123"/>
      <c r="J73" s="123"/>
      <c r="K73" s="123"/>
      <c r="L73" s="123"/>
      <c r="M73" s="123"/>
      <c r="N73" s="123"/>
      <c r="O73" s="123"/>
    </row>
    <row r="74" spans="3:15" ht="39" hidden="1" customHeight="1" x14ac:dyDescent="0.25">
      <c r="C74" s="100" t="s">
        <v>12</v>
      </c>
      <c r="D74" s="100"/>
      <c r="E74" s="100"/>
      <c r="F74" s="137"/>
      <c r="G74" s="138"/>
      <c r="H74" s="138"/>
      <c r="I74" s="138"/>
      <c r="J74" s="138"/>
      <c r="K74" s="138"/>
      <c r="L74" s="138"/>
      <c r="M74" s="138"/>
      <c r="N74" s="138"/>
      <c r="O74" s="138"/>
    </row>
    <row r="75" spans="3:15" ht="51" hidden="1" customHeight="1" x14ac:dyDescent="0.25">
      <c r="C75" s="100" t="s">
        <v>109</v>
      </c>
      <c r="D75" s="100"/>
      <c r="E75" s="108"/>
      <c r="F75" s="111"/>
      <c r="G75" s="112"/>
      <c r="H75" s="66" t="s">
        <v>55</v>
      </c>
      <c r="I75" s="67"/>
      <c r="J75" s="68" t="s">
        <v>58</v>
      </c>
      <c r="K75" s="67"/>
      <c r="L75" s="68" t="s">
        <v>51</v>
      </c>
      <c r="M75" s="69" t="s">
        <v>52</v>
      </c>
      <c r="N75" s="112"/>
      <c r="O75" s="113"/>
    </row>
    <row r="76" spans="3:15" ht="51" hidden="1" customHeight="1" x14ac:dyDescent="0.25">
      <c r="C76" s="100" t="s">
        <v>13</v>
      </c>
      <c r="D76" s="100"/>
      <c r="E76" s="100"/>
      <c r="F76" s="107"/>
      <c r="G76" s="107"/>
      <c r="H76" s="107"/>
      <c r="I76" s="107"/>
      <c r="J76" s="107"/>
      <c r="K76" s="107"/>
      <c r="L76" s="107"/>
      <c r="M76" s="107"/>
      <c r="N76" s="107"/>
      <c r="O76" s="107"/>
    </row>
    <row r="77" spans="3:15" ht="51" hidden="1" customHeight="1" x14ac:dyDescent="0.25">
      <c r="C77" s="100" t="s">
        <v>14</v>
      </c>
      <c r="D77" s="100"/>
      <c r="E77" s="100"/>
      <c r="F77" s="106"/>
      <c r="G77" s="94"/>
      <c r="H77" s="94"/>
      <c r="I77" s="94"/>
      <c r="J77" s="94"/>
      <c r="K77" s="94"/>
      <c r="L77" s="94"/>
      <c r="M77" s="94"/>
      <c r="N77" s="94"/>
      <c r="O77" s="94"/>
    </row>
    <row r="78" spans="3:15" ht="51" hidden="1" customHeight="1" x14ac:dyDescent="0.25">
      <c r="C78" s="100" t="s">
        <v>15</v>
      </c>
      <c r="D78" s="100"/>
      <c r="E78" s="100"/>
      <c r="F78" s="94"/>
      <c r="G78" s="94"/>
      <c r="H78" s="94"/>
      <c r="I78" s="94"/>
      <c r="J78" s="94"/>
      <c r="K78" s="94"/>
      <c r="L78" s="94"/>
      <c r="M78" s="94"/>
      <c r="N78" s="94"/>
      <c r="O78" s="94"/>
    </row>
    <row r="79" spans="3:15" ht="51" hidden="1" customHeight="1" x14ac:dyDescent="0.25">
      <c r="C79" s="100" t="s">
        <v>16</v>
      </c>
      <c r="D79" s="100"/>
      <c r="E79" s="100"/>
      <c r="F79" s="94"/>
      <c r="G79" s="94"/>
      <c r="H79" s="94"/>
      <c r="I79" s="94"/>
      <c r="J79" s="94"/>
      <c r="K79" s="94"/>
      <c r="L79" s="94"/>
      <c r="M79" s="94"/>
      <c r="N79" s="94"/>
      <c r="O79" s="94"/>
    </row>
    <row r="80" spans="3:15" ht="51" hidden="1" customHeight="1" x14ac:dyDescent="0.25">
      <c r="C80" s="100" t="s">
        <v>17</v>
      </c>
      <c r="D80" s="100"/>
      <c r="E80" s="100"/>
      <c r="F80" s="133"/>
      <c r="G80" s="133"/>
      <c r="H80" s="133"/>
      <c r="I80" s="133"/>
      <c r="J80" s="133"/>
      <c r="K80" s="133"/>
      <c r="L80" s="133"/>
      <c r="M80" s="133"/>
      <c r="N80" s="133"/>
      <c r="O80" s="133"/>
    </row>
    <row r="81" spans="3:16" ht="51" hidden="1" customHeight="1" x14ac:dyDescent="0.25">
      <c r="C81" s="100" t="s">
        <v>18</v>
      </c>
      <c r="D81" s="100"/>
      <c r="E81" s="100"/>
      <c r="F81" s="122"/>
      <c r="G81" s="122"/>
      <c r="H81" s="122"/>
      <c r="I81" s="122"/>
      <c r="J81" s="122"/>
      <c r="K81" s="122"/>
      <c r="L81" s="122"/>
      <c r="M81" s="122"/>
      <c r="N81" s="122"/>
      <c r="O81" s="122"/>
    </row>
    <row r="82" spans="3:16" ht="42.75" customHeight="1" x14ac:dyDescent="0.25">
      <c r="C82" s="134" t="s">
        <v>19</v>
      </c>
      <c r="D82" s="135"/>
      <c r="E82" s="135"/>
      <c r="F82" s="135"/>
      <c r="G82" s="135"/>
      <c r="H82" s="135"/>
      <c r="I82" s="135"/>
      <c r="J82" s="135"/>
      <c r="K82" s="135"/>
      <c r="L82" s="135"/>
      <c r="M82" s="135"/>
      <c r="N82" s="135"/>
      <c r="O82" s="136"/>
    </row>
    <row r="83" spans="3:16" ht="42.75" customHeight="1" x14ac:dyDescent="0.25">
      <c r="C83" s="124" t="s">
        <v>113</v>
      </c>
      <c r="D83" s="125"/>
      <c r="E83" s="125"/>
      <c r="F83" s="125"/>
      <c r="G83" s="125"/>
      <c r="H83" s="125"/>
      <c r="I83" s="125"/>
      <c r="J83" s="125"/>
      <c r="K83" s="125"/>
      <c r="L83" s="125"/>
      <c r="M83" s="125"/>
      <c r="N83" s="125"/>
      <c r="O83" s="126"/>
    </row>
    <row r="84" spans="3:16" ht="42.75" customHeight="1" x14ac:dyDescent="0.25">
      <c r="C84" s="124" t="s">
        <v>43</v>
      </c>
      <c r="D84" s="125"/>
      <c r="E84" s="125"/>
      <c r="F84" s="125"/>
      <c r="G84" s="125"/>
      <c r="H84" s="125"/>
      <c r="I84" s="125"/>
      <c r="J84" s="125"/>
      <c r="K84" s="125"/>
      <c r="L84" s="125"/>
      <c r="M84" s="125"/>
      <c r="N84" s="125"/>
      <c r="O84" s="126"/>
    </row>
    <row r="85" spans="3:16" ht="42.75" customHeight="1" x14ac:dyDescent="0.25">
      <c r="C85" s="127" t="s">
        <v>43</v>
      </c>
      <c r="D85" s="128"/>
      <c r="E85" s="128"/>
      <c r="F85" s="128"/>
      <c r="G85" s="128"/>
      <c r="H85" s="128"/>
      <c r="I85" s="128"/>
      <c r="J85" s="128"/>
      <c r="K85" s="128"/>
      <c r="L85" s="128"/>
      <c r="M85" s="128"/>
      <c r="N85" s="128"/>
      <c r="O85" s="129"/>
    </row>
    <row r="86" spans="3:16" ht="53.25" customHeight="1" x14ac:dyDescent="0.25">
      <c r="C86" s="130" t="s">
        <v>20</v>
      </c>
      <c r="D86" s="131"/>
      <c r="E86" s="131"/>
      <c r="F86" s="131"/>
      <c r="G86" s="131"/>
      <c r="H86" s="131"/>
      <c r="I86" s="131"/>
      <c r="J86" s="131"/>
      <c r="K86" s="131"/>
      <c r="L86" s="131"/>
      <c r="M86" s="131"/>
      <c r="N86" s="131"/>
      <c r="O86" s="132"/>
    </row>
    <row r="87" spans="3:16" ht="87.75" customHeight="1" x14ac:dyDescent="0.25">
      <c r="C87" s="121" t="s">
        <v>21</v>
      </c>
      <c r="D87" s="121"/>
      <c r="E87" s="121"/>
      <c r="F87" s="121" t="s">
        <v>22</v>
      </c>
      <c r="G87" s="121"/>
      <c r="H87" s="121"/>
      <c r="I87" s="121" t="s">
        <v>23</v>
      </c>
      <c r="J87" s="121"/>
      <c r="K87" s="121"/>
      <c r="L87" s="121" t="s">
        <v>24</v>
      </c>
      <c r="M87" s="121"/>
      <c r="N87" s="121"/>
      <c r="O87" s="121"/>
    </row>
    <row r="88" spans="3:16" ht="26.25" customHeight="1" x14ac:dyDescent="0.35">
      <c r="C88" s="121"/>
      <c r="D88" s="121"/>
      <c r="E88" s="121"/>
      <c r="F88" s="121"/>
      <c r="G88" s="121"/>
      <c r="H88" s="121"/>
      <c r="I88" s="120"/>
      <c r="J88" s="120"/>
      <c r="K88" s="120"/>
      <c r="L88" s="120"/>
      <c r="M88" s="120"/>
      <c r="N88" s="120"/>
      <c r="O88" s="120"/>
    </row>
    <row r="89" spans="3:16" ht="26.25" customHeight="1" x14ac:dyDescent="0.35">
      <c r="C89" s="121"/>
      <c r="D89" s="121"/>
      <c r="E89" s="121"/>
      <c r="F89" s="121"/>
      <c r="G89" s="121"/>
      <c r="H89" s="121"/>
      <c r="I89" s="120"/>
      <c r="J89" s="120"/>
      <c r="K89" s="120"/>
      <c r="L89" s="120"/>
      <c r="M89" s="120"/>
      <c r="N89" s="120"/>
      <c r="O89" s="120"/>
    </row>
    <row r="90" spans="3:16" ht="26.25" customHeight="1" x14ac:dyDescent="0.35">
      <c r="C90" s="121"/>
      <c r="D90" s="121"/>
      <c r="E90" s="121"/>
      <c r="F90" s="121"/>
      <c r="G90" s="121"/>
      <c r="H90" s="121"/>
      <c r="I90" s="120"/>
      <c r="J90" s="120"/>
      <c r="K90" s="120"/>
      <c r="L90" s="120"/>
      <c r="M90" s="120"/>
      <c r="N90" s="120"/>
      <c r="O90" s="120"/>
    </row>
    <row r="91" spans="3:16" ht="26.25" customHeight="1" x14ac:dyDescent="0.35">
      <c r="C91" s="121"/>
      <c r="D91" s="121"/>
      <c r="E91" s="121"/>
      <c r="F91" s="121"/>
      <c r="G91" s="121"/>
      <c r="H91" s="121"/>
      <c r="I91" s="120"/>
      <c r="J91" s="120"/>
      <c r="K91" s="120"/>
      <c r="L91" s="120"/>
      <c r="M91" s="120"/>
      <c r="N91" s="120"/>
      <c r="O91" s="120"/>
    </row>
    <row r="92" spans="3:16" ht="26.25" customHeight="1" x14ac:dyDescent="0.35">
      <c r="C92" s="121"/>
      <c r="D92" s="121"/>
      <c r="E92" s="121"/>
      <c r="F92" s="121"/>
      <c r="G92" s="121"/>
      <c r="H92" s="121"/>
      <c r="I92" s="120"/>
      <c r="J92" s="120"/>
      <c r="K92" s="120"/>
      <c r="L92" s="120"/>
      <c r="M92" s="120"/>
      <c r="N92" s="120"/>
      <c r="O92" s="120"/>
    </row>
    <row r="93" spans="3:16" ht="31.5" customHeight="1" x14ac:dyDescent="0.25">
      <c r="C93" s="170" t="s">
        <v>25</v>
      </c>
      <c r="D93" s="171"/>
      <c r="E93" s="171"/>
      <c r="F93" s="171"/>
      <c r="G93" s="171"/>
      <c r="H93" s="171"/>
      <c r="I93" s="171"/>
      <c r="J93" s="171"/>
      <c r="K93" s="171"/>
      <c r="L93" s="171"/>
      <c r="M93" s="171"/>
      <c r="N93" s="171"/>
      <c r="O93" s="172"/>
    </row>
    <row r="94" spans="3:16" ht="31.5" customHeight="1" x14ac:dyDescent="0.25">
      <c r="C94" s="173" t="s">
        <v>26</v>
      </c>
      <c r="D94" s="174"/>
      <c r="E94" s="174"/>
      <c r="F94" s="174"/>
      <c r="G94" s="174"/>
      <c r="H94" s="174"/>
      <c r="I94" s="174"/>
      <c r="J94" s="174"/>
      <c r="K94" s="174"/>
      <c r="L94" s="174"/>
      <c r="M94" s="174"/>
      <c r="N94" s="174"/>
      <c r="O94" s="175"/>
    </row>
    <row r="95" spans="3:16" ht="48.75" customHeight="1" x14ac:dyDescent="0.25">
      <c r="C95" s="160" t="s">
        <v>59</v>
      </c>
      <c r="D95" s="161"/>
      <c r="E95" s="161"/>
      <c r="F95" s="161"/>
      <c r="G95" s="161"/>
      <c r="H95" s="161"/>
      <c r="I95" s="161"/>
      <c r="J95" s="161"/>
      <c r="K95" s="161"/>
      <c r="L95" s="161"/>
      <c r="M95" s="161"/>
      <c r="N95" s="161"/>
      <c r="O95" s="162"/>
    </row>
    <row r="96" spans="3:16" ht="48.75" customHeight="1" x14ac:dyDescent="0.25">
      <c r="C96" s="163"/>
      <c r="D96" s="164"/>
      <c r="E96" s="164"/>
      <c r="F96" s="164"/>
      <c r="G96" s="164"/>
      <c r="H96" s="164"/>
      <c r="I96" s="164"/>
      <c r="J96" s="164"/>
      <c r="K96" s="164"/>
      <c r="L96" s="164"/>
      <c r="M96" s="164"/>
      <c r="N96" s="164"/>
      <c r="O96" s="165"/>
      <c r="P96" s="10"/>
    </row>
    <row r="97" spans="3:16" ht="27" hidden="1" customHeight="1" x14ac:dyDescent="0.25">
      <c r="C97" s="176"/>
      <c r="D97" s="176"/>
      <c r="E97" s="176"/>
      <c r="F97" s="176"/>
      <c r="G97" s="176"/>
      <c r="H97" s="176"/>
      <c r="I97" s="176"/>
      <c r="J97" s="176"/>
      <c r="K97" s="176"/>
      <c r="L97" s="176"/>
      <c r="M97" s="176"/>
      <c r="N97" s="176"/>
      <c r="O97" s="176"/>
    </row>
    <row r="98" spans="3:16" ht="57" customHeight="1" x14ac:dyDescent="0.25">
      <c r="C98" s="84" t="str">
        <f>+CONCATENATE("Սույնով ես՝ ",H29,"ս, (անձանգիր/նույնականացման քարտ՝ ",H30," տրված՝ ",J30," թվականին ",L30,"-ի կողմից, ՀԾՀ՝ ",O30,", հասցե՝ ",H31,") ","տալիս եմ իմ համաձայնությունն առ այն, որպեսզի «ԳԼՈԲԱԼ ԿՐԵԴԻՏ» ՈւՎԿ ՓԲԸ-ն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իր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իր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է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իրեն նախապես տեղեկացնելու,"," Ընկերությանը տրամադրել իր ապագա ֆինանսական պարտավորությունների վերաբերյալ տեղեկություններ և ցանկացած այլ տվյալներ (վարկային և (կամ) սքոր զեկույցներ), որոնք անհրաժեշտ կլինեն իր վարկունակությունը գնահատելու համար:")</f>
        <v>Սույնով ես՝ ս, (անձանգիր/նույնականացման քարտ՝  տրված՝  թվականին -ի կողմից, ՀԾՀ՝ , հասցե՝ ) տալիս եմ իմ համաձայնությունն առ այն, որպեսզի «ԳԼՈԲԱԼ ԿՐԵԴԻՏ» ՈւՎԿ ՓԲԸ-ն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իր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իր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է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իրեն նախապես տեղեկացնելու, Ընկերությանը տրամադրել իր ապագա ֆինանսական պարտավորությունների վերաբերյալ տեղեկություններ և ցանկացած այլ տվյալներ (վարկային և (կամ) սքոր զեկույցներ), որոնք անհրաժեշտ կլինեն իր վարկունակությունը գնահատելու համար:</v>
      </c>
      <c r="D98" s="84"/>
      <c r="E98" s="84"/>
      <c r="F98" s="84"/>
      <c r="G98" s="84"/>
      <c r="H98" s="84"/>
      <c r="I98" s="84"/>
      <c r="J98" s="84"/>
      <c r="K98" s="84"/>
      <c r="L98" s="84"/>
      <c r="M98" s="84"/>
      <c r="N98" s="84"/>
      <c r="O98" s="84"/>
    </row>
    <row r="99" spans="3:16" ht="243.75" customHeight="1" x14ac:dyDescent="0.25">
      <c r="C99" s="84"/>
      <c r="D99" s="84"/>
      <c r="E99" s="84"/>
      <c r="F99" s="84"/>
      <c r="G99" s="84"/>
      <c r="H99" s="84"/>
      <c r="I99" s="84"/>
      <c r="J99" s="84"/>
      <c r="K99" s="84"/>
      <c r="L99" s="84"/>
      <c r="M99" s="84"/>
      <c r="N99" s="84"/>
      <c r="O99" s="84"/>
    </row>
    <row r="100" spans="3:16" ht="207" hidden="1" customHeight="1" x14ac:dyDescent="0.25">
      <c r="C100" s="177" t="s">
        <v>57</v>
      </c>
      <c r="D100" s="177"/>
      <c r="E100" s="177"/>
      <c r="F100" s="177"/>
      <c r="G100" s="177"/>
      <c r="H100" s="177"/>
      <c r="I100" s="177"/>
      <c r="J100" s="177"/>
      <c r="K100" s="177"/>
      <c r="L100" s="177"/>
      <c r="M100" s="177"/>
      <c r="N100" s="177"/>
      <c r="O100" s="177"/>
    </row>
    <row r="101" spans="3:16" ht="89.25" customHeight="1" x14ac:dyDescent="0.25">
      <c r="C101" s="168" t="s">
        <v>47</v>
      </c>
      <c r="D101" s="168"/>
      <c r="E101" s="168"/>
      <c r="F101" s="168"/>
      <c r="G101" s="168"/>
      <c r="H101" s="168"/>
      <c r="I101" s="168"/>
      <c r="J101" s="168"/>
      <c r="K101" s="168"/>
      <c r="L101" s="168"/>
      <c r="M101" s="168"/>
      <c r="N101" s="168"/>
      <c r="O101" s="168"/>
    </row>
    <row r="102" spans="3:16" ht="33.75" customHeight="1" x14ac:dyDescent="0.25">
      <c r="C102" s="168" t="s">
        <v>48</v>
      </c>
      <c r="D102" s="168"/>
      <c r="E102" s="168"/>
      <c r="F102" s="168"/>
      <c r="G102" s="168"/>
      <c r="H102" s="168"/>
      <c r="I102" s="168"/>
      <c r="J102" s="168"/>
      <c r="K102" s="168"/>
      <c r="L102" s="168"/>
      <c r="M102" s="168"/>
      <c r="N102" s="168"/>
      <c r="O102" s="168"/>
    </row>
    <row r="103" spans="3:16" ht="30" customHeight="1" x14ac:dyDescent="0.25">
      <c r="C103" s="169" t="s">
        <v>49</v>
      </c>
      <c r="D103" s="169"/>
      <c r="E103" s="169"/>
      <c r="F103" s="169"/>
      <c r="G103" s="169"/>
      <c r="H103" s="169"/>
      <c r="I103" s="169"/>
      <c r="J103" s="169"/>
      <c r="K103" s="169"/>
      <c r="L103" s="169"/>
      <c r="M103" s="169"/>
      <c r="N103" s="169"/>
      <c r="O103" s="169"/>
    </row>
    <row r="104" spans="3:16" x14ac:dyDescent="0.25">
      <c r="C104" s="11"/>
    </row>
    <row r="105" spans="3:16" ht="50.25" customHeight="1" x14ac:dyDescent="0.25">
      <c r="C105" s="11"/>
    </row>
    <row r="106" spans="3:16" ht="27" x14ac:dyDescent="0.25">
      <c r="C106" s="179" t="s">
        <v>27</v>
      </c>
      <c r="D106" s="179"/>
      <c r="E106" s="179"/>
      <c r="F106" s="178"/>
      <c r="G106" s="178"/>
      <c r="H106" s="178"/>
      <c r="I106" s="178"/>
      <c r="J106" s="12"/>
      <c r="K106" s="12"/>
      <c r="L106" s="12"/>
      <c r="M106" s="12"/>
      <c r="N106" s="85" t="s">
        <v>61</v>
      </c>
      <c r="O106" s="85"/>
      <c r="P106" s="85"/>
    </row>
    <row r="107" spans="3:16" ht="25.5" customHeight="1" x14ac:dyDescent="0.25">
      <c r="C107" s="13"/>
      <c r="I107" s="14"/>
      <c r="J107" s="14"/>
      <c r="K107" s="50"/>
      <c r="L107" s="50"/>
      <c r="M107" s="50"/>
      <c r="N107" s="86" t="s">
        <v>60</v>
      </c>
      <c r="O107" s="86"/>
      <c r="P107" s="86"/>
    </row>
    <row r="108" spans="3:16" ht="22.5" x14ac:dyDescent="0.25">
      <c r="C108" s="13"/>
      <c r="I108" s="14"/>
      <c r="J108" s="14"/>
      <c r="K108" s="14"/>
    </row>
    <row r="109" spans="3:16" ht="22.5" x14ac:dyDescent="0.25">
      <c r="C109" s="13"/>
      <c r="G109" s="87"/>
      <c r="H109" s="87"/>
      <c r="I109" s="87"/>
      <c r="J109" s="87"/>
      <c r="K109" s="87"/>
      <c r="L109" s="87"/>
    </row>
    <row r="110" spans="3:16" ht="22.5" x14ac:dyDescent="0.25">
      <c r="C110" s="15"/>
      <c r="G110" s="88"/>
      <c r="H110" s="88"/>
      <c r="I110" s="88"/>
      <c r="J110" s="88"/>
      <c r="K110" s="88"/>
      <c r="L110" s="88"/>
    </row>
    <row r="111" spans="3:16" ht="32.25" x14ac:dyDescent="0.4">
      <c r="C111" s="15"/>
      <c r="K111" s="159">
        <f ca="1">+I43</f>
        <v>43934</v>
      </c>
      <c r="L111" s="159"/>
      <c r="M111" s="159"/>
      <c r="N111" s="159"/>
      <c r="O111" s="159"/>
    </row>
    <row r="112" spans="3:16" x14ac:dyDescent="0.25">
      <c r="C112" s="15"/>
    </row>
  </sheetData>
  <sheetProtection formatCells="0" formatColumns="0" formatRows="0" insertColumns="0" insertRows="0" insertHyperlinks="0" deleteColumns="0" deleteRows="0" sort="0" autoFilter="0" pivotTables="0"/>
  <mergeCells count="168">
    <mergeCell ref="C52:O52"/>
    <mergeCell ref="C38:F38"/>
    <mergeCell ref="G39:O39"/>
    <mergeCell ref="C39:F39"/>
    <mergeCell ref="F65:O65"/>
    <mergeCell ref="C55:O55"/>
    <mergeCell ref="F56:O56"/>
    <mergeCell ref="F59:O59"/>
    <mergeCell ref="F60:O60"/>
    <mergeCell ref="F61:O61"/>
    <mergeCell ref="F62:O62"/>
    <mergeCell ref="C48:G48"/>
    <mergeCell ref="C50:G50"/>
    <mergeCell ref="N57:O57"/>
    <mergeCell ref="C45:O45"/>
    <mergeCell ref="K53:N53"/>
    <mergeCell ref="D53:H53"/>
    <mergeCell ref="C58:E58"/>
    <mergeCell ref="F58:O58"/>
    <mergeCell ref="K43:O43"/>
    <mergeCell ref="H46:J46"/>
    <mergeCell ref="F8:O8"/>
    <mergeCell ref="F9:O9"/>
    <mergeCell ref="F10:O10"/>
    <mergeCell ref="F23:O23"/>
    <mergeCell ref="F24:O24"/>
    <mergeCell ref="F25:O25"/>
    <mergeCell ref="F11:O11"/>
    <mergeCell ref="F12:O12"/>
    <mergeCell ref="F13:O13"/>
    <mergeCell ref="F20:O20"/>
    <mergeCell ref="F21:O21"/>
    <mergeCell ref="F22:O22"/>
    <mergeCell ref="F28:O28"/>
    <mergeCell ref="F27:O27"/>
    <mergeCell ref="F26:O26"/>
    <mergeCell ref="I90:K90"/>
    <mergeCell ref="I91:K91"/>
    <mergeCell ref="K111:O111"/>
    <mergeCell ref="C95:O96"/>
    <mergeCell ref="C46:G46"/>
    <mergeCell ref="C101:O101"/>
    <mergeCell ref="C102:O102"/>
    <mergeCell ref="C103:O103"/>
    <mergeCell ref="C93:O93"/>
    <mergeCell ref="C94:O94"/>
    <mergeCell ref="C97:O97"/>
    <mergeCell ref="C100:O100"/>
    <mergeCell ref="F89:H89"/>
    <mergeCell ref="F90:H90"/>
    <mergeCell ref="F91:H91"/>
    <mergeCell ref="F92:H92"/>
    <mergeCell ref="C87:E87"/>
    <mergeCell ref="C88:E88"/>
    <mergeCell ref="C89:E89"/>
    <mergeCell ref="C90:E90"/>
    <mergeCell ref="F106:I106"/>
    <mergeCell ref="C106:E106"/>
    <mergeCell ref="K54:N54"/>
    <mergeCell ref="C91:E91"/>
    <mergeCell ref="F7:O7"/>
    <mergeCell ref="C7:E7"/>
    <mergeCell ref="F29:G29"/>
    <mergeCell ref="F30:G30"/>
    <mergeCell ref="F31:G31"/>
    <mergeCell ref="H29:O29"/>
    <mergeCell ref="H31:O31"/>
    <mergeCell ref="C36:F36"/>
    <mergeCell ref="G37:O37"/>
    <mergeCell ref="C32:O32"/>
    <mergeCell ref="G33:O33"/>
    <mergeCell ref="C34:F34"/>
    <mergeCell ref="C35:F35"/>
    <mergeCell ref="C33:F33"/>
    <mergeCell ref="G34:O34"/>
    <mergeCell ref="G35:O35"/>
    <mergeCell ref="C37:F37"/>
    <mergeCell ref="C8:E31"/>
    <mergeCell ref="C82:O82"/>
    <mergeCell ref="C72:E72"/>
    <mergeCell ref="C83:O83"/>
    <mergeCell ref="C69:E69"/>
    <mergeCell ref="C70:E70"/>
    <mergeCell ref="C71:E71"/>
    <mergeCell ref="F87:H87"/>
    <mergeCell ref="C80:E80"/>
    <mergeCell ref="F80:O80"/>
    <mergeCell ref="C81:E81"/>
    <mergeCell ref="F81:O81"/>
    <mergeCell ref="C73:O73"/>
    <mergeCell ref="C74:E74"/>
    <mergeCell ref="F74:O74"/>
    <mergeCell ref="C75:E75"/>
    <mergeCell ref="F75:G75"/>
    <mergeCell ref="N75:O75"/>
    <mergeCell ref="C76:E76"/>
    <mergeCell ref="L90:O90"/>
    <mergeCell ref="L91:O91"/>
    <mergeCell ref="L92:O92"/>
    <mergeCell ref="I88:K88"/>
    <mergeCell ref="I89:K89"/>
    <mergeCell ref="C92:E92"/>
    <mergeCell ref="L89:O89"/>
    <mergeCell ref="F63:O63"/>
    <mergeCell ref="C64:O64"/>
    <mergeCell ref="F76:O76"/>
    <mergeCell ref="C77:E77"/>
    <mergeCell ref="F77:O77"/>
    <mergeCell ref="F88:H88"/>
    <mergeCell ref="C84:O84"/>
    <mergeCell ref="C85:O85"/>
    <mergeCell ref="C86:O86"/>
    <mergeCell ref="L87:O87"/>
    <mergeCell ref="I87:K87"/>
    <mergeCell ref="I92:K92"/>
    <mergeCell ref="L88:O88"/>
    <mergeCell ref="F69:O69"/>
    <mergeCell ref="F70:O70"/>
    <mergeCell ref="F71:O71"/>
    <mergeCell ref="F72:O72"/>
    <mergeCell ref="G36:O36"/>
    <mergeCell ref="C41:O41"/>
    <mergeCell ref="C68:E68"/>
    <mergeCell ref="C65:E65"/>
    <mergeCell ref="C56:E56"/>
    <mergeCell ref="C57:E57"/>
    <mergeCell ref="F68:O68"/>
    <mergeCell ref="C67:E67"/>
    <mergeCell ref="F67:O67"/>
    <mergeCell ref="C66:E66"/>
    <mergeCell ref="H47:J47"/>
    <mergeCell ref="H48:J48"/>
    <mergeCell ref="H49:J49"/>
    <mergeCell ref="H50:J50"/>
    <mergeCell ref="H51:J51"/>
    <mergeCell ref="F66:G66"/>
    <mergeCell ref="F57:G57"/>
    <mergeCell ref="N66:O66"/>
    <mergeCell ref="C42:O42"/>
    <mergeCell ref="C40:F40"/>
    <mergeCell ref="G38:O38"/>
    <mergeCell ref="C59:E59"/>
    <mergeCell ref="C60:E60"/>
    <mergeCell ref="I43:J43"/>
    <mergeCell ref="G40:O40"/>
    <mergeCell ref="C5:O6"/>
    <mergeCell ref="C98:O99"/>
    <mergeCell ref="N106:P106"/>
    <mergeCell ref="N107:P107"/>
    <mergeCell ref="G109:I109"/>
    <mergeCell ref="G110:I110"/>
    <mergeCell ref="C43:H43"/>
    <mergeCell ref="C44:O44"/>
    <mergeCell ref="J109:L109"/>
    <mergeCell ref="J110:L110"/>
    <mergeCell ref="F14:O14"/>
    <mergeCell ref="F15:O15"/>
    <mergeCell ref="F16:O16"/>
    <mergeCell ref="F17:O17"/>
    <mergeCell ref="F18:O18"/>
    <mergeCell ref="F19:O19"/>
    <mergeCell ref="C78:E78"/>
    <mergeCell ref="F78:O78"/>
    <mergeCell ref="C79:E79"/>
    <mergeCell ref="F79:O79"/>
    <mergeCell ref="C61:E61"/>
    <mergeCell ref="C62:E62"/>
    <mergeCell ref="C63:E63"/>
  </mergeCells>
  <dataValidations count="5">
    <dataValidation type="list" allowBlank="1" showInputMessage="1" showErrorMessage="1" sqref="G33:O33">
      <formula1>"Վարկ, Վերականգնվող վարկային գիծ, Չվերականգնվող վարկային գիծ"</formula1>
    </dataValidation>
    <dataValidation type="list" allowBlank="1" showInputMessage="1" showErrorMessage="1" sqref="G36:O36">
      <formula1>"ՀՀ դրամ"</formula1>
    </dataValidation>
    <dataValidation type="list" allowBlank="1" showInputMessage="1" showErrorMessage="1" sqref="G38:O38">
      <formula1>"Անուիտետային, Նվազող, Այլ"</formula1>
    </dataValidation>
    <dataValidation type="list" allowBlank="1" showInputMessage="1" showErrorMessage="1" sqref="G40:O40">
      <formula1>"Աշխատավարձի գծով վճարումներ, Հարկային պարտավորությունների գծով վճարումներ"</formula1>
    </dataValidation>
    <dataValidation type="list" allowBlank="1" showInputMessage="1" showErrorMessage="1" sqref="F7:O7">
      <formula1>"Ռադիո, Բուկլետ, Սոց. կայքեր, Ծանոթի խորհրդով, Կրկնվող հաճախորդ, Այլ"</formula1>
    </dataValidation>
  </dataValidations>
  <printOptions horizontalCentered="1"/>
  <pageMargins left="0.26" right="0" top="0.2" bottom="0" header="0" footer="0"/>
  <pageSetup paperSize="9" scale="31" orientation="portrait" verticalDpi="1200" r:id="rId1"/>
  <rowBreaks count="1" manualBreakCount="1">
    <brk id="54"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J21"/>
  <sheetViews>
    <sheetView zoomScale="115" zoomScaleNormal="115" workbookViewId="0">
      <selection activeCell="A48" sqref="A48"/>
    </sheetView>
  </sheetViews>
  <sheetFormatPr defaultRowHeight="15" x14ac:dyDescent="0.2"/>
  <cols>
    <col min="1" max="1" width="9.140625" style="4"/>
    <col min="2" max="5" width="9.42578125" style="4" customWidth="1"/>
    <col min="6" max="6" width="8.140625" style="4" customWidth="1"/>
    <col min="7" max="8" width="9.140625" style="4" customWidth="1"/>
    <col min="9" max="9" width="15.28515625" style="4" customWidth="1"/>
    <col min="10" max="10" width="3.140625" style="4" customWidth="1"/>
    <col min="11" max="11" width="9.140625" style="4" customWidth="1"/>
    <col min="12" max="12" width="11.5703125" style="4" customWidth="1"/>
    <col min="13" max="13" width="9.140625" style="4"/>
    <col min="14" max="17" width="9.42578125" style="4" customWidth="1"/>
    <col min="18" max="18" width="8.140625" style="4" customWidth="1"/>
    <col min="19" max="21" width="9.140625" style="4"/>
    <col min="22" max="22" width="8.140625" style="4" customWidth="1"/>
    <col min="23" max="23" width="9.140625" style="4"/>
    <col min="24" max="24" width="11.5703125" style="4" customWidth="1"/>
    <col min="25" max="25" width="9.140625" style="4"/>
    <col min="26" max="29" width="9.42578125" style="4" customWidth="1"/>
    <col min="30" max="30" width="8.140625" style="4" customWidth="1"/>
    <col min="31" max="33" width="9.140625" style="4"/>
    <col min="34" max="34" width="8.140625" style="4" customWidth="1"/>
    <col min="35" max="35" width="9.140625" style="4"/>
    <col min="36" max="36" width="11.5703125" style="4" customWidth="1"/>
    <col min="37" max="16384" width="9.140625" style="4"/>
  </cols>
  <sheetData>
    <row r="5" spans="2:36" ht="37.5" customHeight="1" x14ac:dyDescent="0.2">
      <c r="B5" s="200" t="s">
        <v>9</v>
      </c>
      <c r="C5" s="200"/>
      <c r="D5" s="200"/>
      <c r="E5" s="200"/>
      <c r="F5" s="200"/>
      <c r="G5" s="200"/>
      <c r="H5" s="200"/>
      <c r="I5" s="200"/>
      <c r="J5" s="200"/>
      <c r="K5" s="200"/>
      <c r="L5" s="200"/>
      <c r="N5" s="200" t="s">
        <v>9</v>
      </c>
      <c r="O5" s="200"/>
      <c r="P5" s="200"/>
      <c r="Q5" s="200"/>
      <c r="R5" s="200"/>
      <c r="S5" s="200"/>
      <c r="T5" s="200"/>
      <c r="U5" s="200"/>
      <c r="V5" s="200"/>
      <c r="W5" s="200"/>
      <c r="X5" s="200"/>
      <c r="Z5" s="200" t="s">
        <v>9</v>
      </c>
      <c r="AA5" s="200"/>
      <c r="AB5" s="200"/>
      <c r="AC5" s="200"/>
      <c r="AD5" s="200"/>
      <c r="AE5" s="200"/>
      <c r="AF5" s="200"/>
      <c r="AG5" s="200"/>
      <c r="AH5" s="200"/>
      <c r="AI5" s="200"/>
      <c r="AJ5" s="200"/>
    </row>
    <row r="6" spans="2:36" ht="68.25" customHeight="1" x14ac:dyDescent="0.2">
      <c r="B6" s="201"/>
      <c r="C6" s="201"/>
      <c r="D6" s="201"/>
      <c r="E6" s="201"/>
      <c r="F6" s="201"/>
      <c r="G6" s="201"/>
      <c r="H6" s="201"/>
      <c r="I6" s="201"/>
      <c r="J6" s="201"/>
      <c r="K6" s="201"/>
      <c r="L6" s="201"/>
      <c r="N6" s="201"/>
      <c r="O6" s="201"/>
      <c r="P6" s="201"/>
      <c r="Q6" s="201"/>
      <c r="R6" s="201"/>
      <c r="S6" s="201"/>
      <c r="T6" s="201"/>
      <c r="U6" s="201"/>
      <c r="V6" s="201"/>
      <c r="W6" s="201"/>
      <c r="X6" s="201"/>
      <c r="Z6" s="201"/>
      <c r="AA6" s="201"/>
      <c r="AB6" s="201"/>
      <c r="AC6" s="201"/>
      <c r="AD6" s="201"/>
      <c r="AE6" s="201"/>
      <c r="AF6" s="201"/>
      <c r="AG6" s="201"/>
      <c r="AH6" s="201"/>
      <c r="AI6" s="201"/>
      <c r="AJ6" s="201"/>
    </row>
    <row r="7" spans="2:36" ht="21" customHeight="1" x14ac:dyDescent="0.2">
      <c r="B7" s="199" t="str">
        <f>CONCATENATE("Սույն հայտարարությամբ ես՝ ",Դիմում!F56,"ս, ստանձնելով երաշխավորություն  «ԳԼՈԲԱԼ  ԿՐԵԴԻՏ»  ՈՒՎԿ  ՓԲԸ - ն  առջև՝  ի  ապահովումն"," «ԳԼՈԲԱԼ ԿՐԵԴԻՏ» ՈՒՎԿ ՓԲԸ-ն և ",Դիմում!F9,"-ի միջև կնքվող վարկային պայմանագրով վերջինիս պարտավորությունների լրիվ և ամբողջական կատարման, հայտնում եմ, որ ")</f>
        <v xml:space="preserve">Սույն հայտարարությամբ ես՝ ս, ստանձնելով երաշխավորություն  «ԳԼՈԲԱԼ  ԿՐԵԴԻՏ»  ՈՒՎԿ  ՓԲԸ - ն  առջև՝  ի  ապահովումն «ԳԼՈԲԱԼ ԿՐԵԴԻՏ» ՈՒՎԿ ՓԲԸ-ն և -ի միջև կնքվող վարկային պայմանագրով վերջինիս պարտավորությունների լրիվ և ամբողջական կատարման, հայտնում եմ, որ </v>
      </c>
      <c r="C7" s="199"/>
      <c r="D7" s="199"/>
      <c r="E7" s="199"/>
      <c r="F7" s="199"/>
      <c r="G7" s="199"/>
      <c r="H7" s="199"/>
      <c r="I7" s="199"/>
      <c r="J7" s="199"/>
      <c r="K7" s="199"/>
      <c r="L7" s="199"/>
      <c r="N7" s="203" t="str">
        <f>CONCATENATE("Սույն հայտարարությամբ ես՝ ",Դիմում!F65,"ս, ստանձնելով երաշխավորություն  «ԳԼՈԲԱԼ  ԿՐԵԴԻՏ»  ՈՒՎԿ  ՓԲԸ - ն  առջև՝  ի  ապահովումն"," «ԳԼՈԲԱԼ ԿՐԵԴԻՏ» ՈՒՎԿ ՓԲԸ-ն և ",Դիմում!F9,"-ի միջև կնքվող վարկային պայմանագրով վերջինիս պարտավորությունների լրիվ և ամբողջական կատարման, հայտնում եմ, որ ")</f>
        <v xml:space="preserve">Սույն հայտարարությամբ ես՝ ս, ստանձնելով երաշխավորություն  «ԳԼՈԲԱԼ  ԿՐԵԴԻՏ»  ՈՒՎԿ  ՓԲԸ - ն  առջև՝  ի  ապահովումն «ԳԼՈԲԱԼ ԿՐԵԴԻՏ» ՈՒՎԿ ՓԲԸ-ն և -ի միջև կնքվող վարկային պայմանագրով վերջինիս պարտավորությունների լրիվ և ամբողջական կատարման, հայտնում եմ, որ </v>
      </c>
      <c r="O7" s="203"/>
      <c r="P7" s="203"/>
      <c r="Q7" s="203"/>
      <c r="R7" s="203"/>
      <c r="S7" s="203"/>
      <c r="T7" s="203"/>
      <c r="U7" s="203"/>
      <c r="V7" s="203"/>
      <c r="W7" s="203"/>
      <c r="X7" s="203"/>
      <c r="Z7" s="199" t="str">
        <f>CONCATENATE("Սույն հայտարարությամբ ես՝ ",Դիմում!F74,"ս, ստանձնելով երաշխավորություն  «ԳԼՈԲԱԼ  ԿՐԵԴԻՏ»  ՈՒՎԿ  ՓԲԸ - ն  առջև՝  ի  ապահովումն"," «ԳԼՈԲԱԼ ԿՐԵԴԻՏ» ՈՒՎԿ ՓԲԸ-ն և ",Դիմում!F9,"-ի միջև կնքվող վարկային պայմանագրով վերջինիս պարտավորությունների լրիվ և ամբողջական կատարման, հայտնում եմ, որ ")</f>
        <v xml:space="preserve">Սույն հայտարարությամբ ես՝ ս, ստանձնելով երաշխավորություն  «ԳԼՈԲԱԼ  ԿՐԵԴԻՏ»  ՈՒՎԿ  ՓԲԸ - ն  առջև՝  ի  ապահովումն «ԳԼՈԲԱԼ ԿՐԵԴԻՏ» ՈՒՎԿ ՓԲԸ-ն և -ի միջև կնքվող վարկային պայմանագրով վերջինիս պարտավորությունների լրիվ և ամբողջական կատարման, հայտնում եմ, որ </v>
      </c>
      <c r="AA7" s="199"/>
      <c r="AB7" s="199"/>
      <c r="AC7" s="199"/>
      <c r="AD7" s="199"/>
      <c r="AE7" s="199"/>
      <c r="AF7" s="199"/>
      <c r="AG7" s="199"/>
      <c r="AH7" s="199"/>
      <c r="AI7" s="199"/>
      <c r="AJ7" s="199"/>
    </row>
    <row r="8" spans="2:36" ht="21" customHeight="1" x14ac:dyDescent="0.2">
      <c r="B8" s="199"/>
      <c r="C8" s="199"/>
      <c r="D8" s="199"/>
      <c r="E8" s="199"/>
      <c r="F8" s="199"/>
      <c r="G8" s="199"/>
      <c r="H8" s="199"/>
      <c r="I8" s="199"/>
      <c r="J8" s="199"/>
      <c r="K8" s="199"/>
      <c r="L8" s="199"/>
      <c r="N8" s="203"/>
      <c r="O8" s="203"/>
      <c r="P8" s="203"/>
      <c r="Q8" s="203"/>
      <c r="R8" s="203"/>
      <c r="S8" s="203"/>
      <c r="T8" s="203"/>
      <c r="U8" s="203"/>
      <c r="V8" s="203"/>
      <c r="W8" s="203"/>
      <c r="X8" s="203"/>
      <c r="Z8" s="199"/>
      <c r="AA8" s="199"/>
      <c r="AB8" s="199"/>
      <c r="AC8" s="199"/>
      <c r="AD8" s="199"/>
      <c r="AE8" s="199"/>
      <c r="AF8" s="199"/>
      <c r="AG8" s="199"/>
      <c r="AH8" s="199"/>
      <c r="AI8" s="199"/>
      <c r="AJ8" s="199"/>
    </row>
    <row r="9" spans="2:36" ht="21" customHeight="1" x14ac:dyDescent="0.2">
      <c r="B9" s="199"/>
      <c r="C9" s="199"/>
      <c r="D9" s="199"/>
      <c r="E9" s="199"/>
      <c r="F9" s="199"/>
      <c r="G9" s="199"/>
      <c r="H9" s="199"/>
      <c r="I9" s="199"/>
      <c r="J9" s="199"/>
      <c r="K9" s="199"/>
      <c r="L9" s="199"/>
      <c r="N9" s="203"/>
      <c r="O9" s="203"/>
      <c r="P9" s="203"/>
      <c r="Q9" s="203"/>
      <c r="R9" s="203"/>
      <c r="S9" s="203"/>
      <c r="T9" s="203"/>
      <c r="U9" s="203"/>
      <c r="V9" s="203"/>
      <c r="W9" s="203"/>
      <c r="X9" s="203"/>
      <c r="Z9" s="199"/>
      <c r="AA9" s="199"/>
      <c r="AB9" s="199"/>
      <c r="AC9" s="199"/>
      <c r="AD9" s="199"/>
      <c r="AE9" s="199"/>
      <c r="AF9" s="199"/>
      <c r="AG9" s="199"/>
      <c r="AH9" s="199"/>
      <c r="AI9" s="199"/>
      <c r="AJ9" s="199"/>
    </row>
    <row r="10" spans="2:36" ht="30" customHeight="1" x14ac:dyDescent="0.2">
      <c r="B10" s="199"/>
      <c r="C10" s="199"/>
      <c r="D10" s="199"/>
      <c r="E10" s="199"/>
      <c r="F10" s="199"/>
      <c r="G10" s="199"/>
      <c r="H10" s="199"/>
      <c r="I10" s="199"/>
      <c r="J10" s="199"/>
      <c r="K10" s="199"/>
      <c r="L10" s="199"/>
      <c r="N10" s="203"/>
      <c r="O10" s="203"/>
      <c r="P10" s="203"/>
      <c r="Q10" s="203"/>
      <c r="R10" s="203"/>
      <c r="S10" s="203"/>
      <c r="T10" s="203"/>
      <c r="U10" s="203"/>
      <c r="V10" s="203"/>
      <c r="W10" s="203"/>
      <c r="X10" s="203"/>
      <c r="Z10" s="199"/>
      <c r="AA10" s="199"/>
      <c r="AB10" s="199"/>
      <c r="AC10" s="199"/>
      <c r="AD10" s="199"/>
      <c r="AE10" s="199"/>
      <c r="AF10" s="199"/>
      <c r="AG10" s="199"/>
      <c r="AH10" s="199"/>
      <c r="AI10" s="199"/>
      <c r="AJ10" s="199"/>
    </row>
    <row r="11" spans="2:36" ht="37.5" customHeight="1" x14ac:dyDescent="0.2">
      <c r="B11" s="198" t="s">
        <v>63</v>
      </c>
      <c r="C11" s="198"/>
      <c r="D11" s="198"/>
      <c r="E11" s="198"/>
      <c r="F11" s="198"/>
      <c r="G11" s="198"/>
      <c r="H11" s="198"/>
      <c r="I11" s="198"/>
      <c r="J11" s="198"/>
      <c r="K11" s="198"/>
      <c r="L11" s="198"/>
      <c r="N11" s="198" t="s">
        <v>63</v>
      </c>
      <c r="O11" s="198"/>
      <c r="P11" s="198"/>
      <c r="Q11" s="198"/>
      <c r="R11" s="198"/>
      <c r="S11" s="198"/>
      <c r="T11" s="198"/>
      <c r="U11" s="198"/>
      <c r="V11" s="198"/>
      <c r="W11" s="198"/>
      <c r="X11" s="198"/>
      <c r="Z11" s="198" t="s">
        <v>63</v>
      </c>
      <c r="AA11" s="198"/>
      <c r="AB11" s="198"/>
      <c r="AC11" s="198"/>
      <c r="AD11" s="198"/>
      <c r="AE11" s="198"/>
      <c r="AF11" s="198"/>
      <c r="AG11" s="198"/>
      <c r="AH11" s="198"/>
      <c r="AI11" s="198"/>
      <c r="AJ11" s="198"/>
    </row>
    <row r="12" spans="2:36" ht="147.75" customHeight="1" x14ac:dyDescent="0.2">
      <c r="B12" s="198" t="s">
        <v>64</v>
      </c>
      <c r="C12" s="198"/>
      <c r="D12" s="198"/>
      <c r="E12" s="198"/>
      <c r="F12" s="198"/>
      <c r="G12" s="198"/>
      <c r="H12" s="198"/>
      <c r="I12" s="198"/>
      <c r="J12" s="198"/>
      <c r="K12" s="198"/>
      <c r="L12" s="198"/>
      <c r="N12" s="198" t="s">
        <v>64</v>
      </c>
      <c r="O12" s="198"/>
      <c r="P12" s="198"/>
      <c r="Q12" s="198"/>
      <c r="R12" s="198"/>
      <c r="S12" s="198"/>
      <c r="T12" s="198"/>
      <c r="U12" s="198"/>
      <c r="V12" s="198"/>
      <c r="W12" s="198"/>
      <c r="X12" s="198"/>
      <c r="Z12" s="198" t="s">
        <v>64</v>
      </c>
      <c r="AA12" s="198"/>
      <c r="AB12" s="198"/>
      <c r="AC12" s="198"/>
      <c r="AD12" s="198"/>
      <c r="AE12" s="198"/>
      <c r="AF12" s="198"/>
      <c r="AG12" s="198"/>
      <c r="AH12" s="198"/>
      <c r="AI12" s="198"/>
      <c r="AJ12" s="198"/>
    </row>
    <row r="13" spans="2:36" ht="93" customHeight="1" x14ac:dyDescent="0.2">
      <c r="B13" s="198" t="s">
        <v>65</v>
      </c>
      <c r="C13" s="198"/>
      <c r="D13" s="198"/>
      <c r="E13" s="198"/>
      <c r="F13" s="198"/>
      <c r="G13" s="198"/>
      <c r="H13" s="198"/>
      <c r="I13" s="198"/>
      <c r="J13" s="198"/>
      <c r="K13" s="198"/>
      <c r="L13" s="198"/>
      <c r="N13" s="198" t="s">
        <v>65</v>
      </c>
      <c r="O13" s="198"/>
      <c r="P13" s="198"/>
      <c r="Q13" s="198"/>
      <c r="R13" s="198"/>
      <c r="S13" s="198"/>
      <c r="T13" s="198"/>
      <c r="U13" s="198"/>
      <c r="V13" s="198"/>
      <c r="W13" s="198"/>
      <c r="X13" s="198"/>
      <c r="Z13" s="198" t="s">
        <v>65</v>
      </c>
      <c r="AA13" s="198"/>
      <c r="AB13" s="198"/>
      <c r="AC13" s="198"/>
      <c r="AD13" s="198"/>
      <c r="AE13" s="198"/>
      <c r="AF13" s="198"/>
      <c r="AG13" s="198"/>
      <c r="AH13" s="198"/>
      <c r="AI13" s="198"/>
      <c r="AJ13" s="198"/>
    </row>
    <row r="14" spans="2:36" ht="55.5" customHeight="1" x14ac:dyDescent="0.2">
      <c r="B14" s="198" t="s">
        <v>66</v>
      </c>
      <c r="C14" s="198"/>
      <c r="D14" s="198"/>
      <c r="E14" s="198"/>
      <c r="F14" s="198"/>
      <c r="G14" s="198"/>
      <c r="H14" s="198"/>
      <c r="I14" s="198"/>
      <c r="J14" s="198"/>
      <c r="K14" s="198"/>
      <c r="L14" s="198"/>
      <c r="N14" s="198" t="s">
        <v>66</v>
      </c>
      <c r="O14" s="198"/>
      <c r="P14" s="198"/>
      <c r="Q14" s="198"/>
      <c r="R14" s="198"/>
      <c r="S14" s="198"/>
      <c r="T14" s="198"/>
      <c r="U14" s="198"/>
      <c r="V14" s="198"/>
      <c r="W14" s="198"/>
      <c r="X14" s="198"/>
      <c r="Z14" s="198" t="s">
        <v>66</v>
      </c>
      <c r="AA14" s="198"/>
      <c r="AB14" s="198"/>
      <c r="AC14" s="198"/>
      <c r="AD14" s="198"/>
      <c r="AE14" s="198"/>
      <c r="AF14" s="198"/>
      <c r="AG14" s="198"/>
      <c r="AH14" s="198"/>
      <c r="AI14" s="198"/>
      <c r="AJ14" s="198"/>
    </row>
    <row r="15" spans="2:36" ht="37.5" customHeight="1" x14ac:dyDescent="0.2">
      <c r="B15" s="198" t="s">
        <v>67</v>
      </c>
      <c r="C15" s="198"/>
      <c r="D15" s="198"/>
      <c r="E15" s="198"/>
      <c r="F15" s="198"/>
      <c r="G15" s="198"/>
      <c r="H15" s="198"/>
      <c r="I15" s="198"/>
      <c r="J15" s="198"/>
      <c r="K15" s="198"/>
      <c r="L15" s="198"/>
      <c r="N15" s="198" t="s">
        <v>67</v>
      </c>
      <c r="O15" s="198"/>
      <c r="P15" s="198"/>
      <c r="Q15" s="198"/>
      <c r="R15" s="198"/>
      <c r="S15" s="198"/>
      <c r="T15" s="198"/>
      <c r="U15" s="198"/>
      <c r="V15" s="198"/>
      <c r="W15" s="198"/>
      <c r="X15" s="198"/>
      <c r="Z15" s="198" t="s">
        <v>67</v>
      </c>
      <c r="AA15" s="198"/>
      <c r="AB15" s="198"/>
      <c r="AC15" s="198"/>
      <c r="AD15" s="198"/>
      <c r="AE15" s="198"/>
      <c r="AF15" s="198"/>
      <c r="AG15" s="198"/>
      <c r="AH15" s="198"/>
      <c r="AI15" s="198"/>
      <c r="AJ15" s="198"/>
    </row>
    <row r="16" spans="2:36" ht="41.25" customHeight="1" x14ac:dyDescent="0.2">
      <c r="B16" s="198" t="s">
        <v>68</v>
      </c>
      <c r="C16" s="198"/>
      <c r="D16" s="198"/>
      <c r="E16" s="198"/>
      <c r="F16" s="198"/>
      <c r="G16" s="198"/>
      <c r="H16" s="198"/>
      <c r="I16" s="198"/>
      <c r="J16" s="198"/>
      <c r="K16" s="198"/>
      <c r="L16" s="198"/>
      <c r="N16" s="198" t="s">
        <v>68</v>
      </c>
      <c r="O16" s="198"/>
      <c r="P16" s="198"/>
      <c r="Q16" s="198"/>
      <c r="R16" s="198"/>
      <c r="S16" s="198"/>
      <c r="T16" s="198"/>
      <c r="U16" s="198"/>
      <c r="V16" s="198"/>
      <c r="W16" s="198"/>
      <c r="X16" s="198"/>
      <c r="Z16" s="198" t="s">
        <v>68</v>
      </c>
      <c r="AA16" s="198"/>
      <c r="AB16" s="198"/>
      <c r="AC16" s="198"/>
      <c r="AD16" s="198"/>
      <c r="AE16" s="198"/>
      <c r="AF16" s="198"/>
      <c r="AG16" s="198"/>
      <c r="AH16" s="198"/>
      <c r="AI16" s="198"/>
      <c r="AJ16" s="198"/>
    </row>
    <row r="17" spans="2:36" ht="18" x14ac:dyDescent="0.25">
      <c r="B17" s="19"/>
      <c r="C17" s="8"/>
      <c r="D17" s="8"/>
      <c r="E17" s="8"/>
      <c r="F17" s="8"/>
      <c r="G17" s="8"/>
      <c r="H17" s="8"/>
      <c r="I17" s="8"/>
      <c r="J17" s="8"/>
      <c r="K17" s="8"/>
      <c r="L17" s="8"/>
      <c r="N17" s="19"/>
      <c r="O17" s="8"/>
      <c r="P17" s="8"/>
      <c r="Q17" s="8"/>
      <c r="R17" s="8"/>
      <c r="S17" s="8"/>
      <c r="T17" s="8"/>
      <c r="U17" s="8"/>
      <c r="V17" s="8"/>
      <c r="W17" s="8"/>
      <c r="X17" s="8"/>
      <c r="Z17" s="32"/>
      <c r="AA17" s="8"/>
      <c r="AB17" s="8"/>
      <c r="AC17" s="8"/>
      <c r="AD17" s="8"/>
      <c r="AE17" s="8"/>
      <c r="AF17" s="8"/>
      <c r="AG17" s="8"/>
      <c r="AH17" s="8"/>
      <c r="AI17" s="8"/>
      <c r="AJ17" s="8"/>
    </row>
    <row r="18" spans="2:36" ht="18" x14ac:dyDescent="0.25">
      <c r="B18" s="16"/>
      <c r="C18" s="8"/>
      <c r="D18" s="8"/>
      <c r="E18" s="8"/>
      <c r="F18" s="8"/>
      <c r="G18" s="8"/>
      <c r="H18" s="8"/>
      <c r="I18" s="8"/>
      <c r="J18" s="8"/>
      <c r="K18" s="8"/>
      <c r="L18" s="8"/>
      <c r="N18" s="16"/>
      <c r="O18" s="8"/>
      <c r="P18" s="8"/>
      <c r="Q18" s="8"/>
      <c r="R18" s="8"/>
      <c r="S18" s="8"/>
      <c r="T18" s="8"/>
      <c r="U18" s="8"/>
      <c r="V18" s="8"/>
      <c r="W18" s="8"/>
      <c r="X18" s="8"/>
      <c r="Z18" s="16"/>
      <c r="AA18" s="8"/>
      <c r="AB18" s="8"/>
      <c r="AC18" s="8"/>
      <c r="AD18" s="8"/>
      <c r="AE18" s="8"/>
      <c r="AF18" s="8"/>
      <c r="AG18" s="8"/>
      <c r="AH18" s="8"/>
      <c r="AI18" s="8"/>
      <c r="AJ18" s="8"/>
    </row>
    <row r="19" spans="2:36" ht="18" x14ac:dyDescent="0.25">
      <c r="B19" s="16"/>
      <c r="C19" s="8"/>
      <c r="D19" s="8"/>
      <c r="E19" s="8"/>
      <c r="F19" s="8"/>
      <c r="G19" s="8"/>
      <c r="H19" s="8"/>
      <c r="I19" s="8"/>
      <c r="J19" s="8"/>
      <c r="K19" s="8"/>
      <c r="L19" s="8"/>
      <c r="N19" s="16"/>
      <c r="O19" s="8"/>
      <c r="P19" s="8"/>
      <c r="Q19" s="8"/>
      <c r="R19" s="8"/>
      <c r="S19" s="8"/>
      <c r="T19" s="8"/>
      <c r="U19" s="8"/>
      <c r="V19" s="8"/>
      <c r="W19" s="8"/>
      <c r="X19" s="8"/>
      <c r="Z19" s="16"/>
      <c r="AA19" s="8"/>
      <c r="AB19" s="8"/>
      <c r="AC19" s="8"/>
      <c r="AD19" s="8"/>
      <c r="AE19" s="8"/>
      <c r="AF19" s="8"/>
      <c r="AG19" s="8"/>
      <c r="AH19" s="8"/>
      <c r="AI19" s="8"/>
      <c r="AJ19" s="8"/>
    </row>
    <row r="20" spans="2:36" ht="18" x14ac:dyDescent="0.25">
      <c r="B20" s="6"/>
      <c r="C20" s="202">
        <f>+Դիմում!F56</f>
        <v>0</v>
      </c>
      <c r="D20" s="202"/>
      <c r="E20" s="202"/>
      <c r="F20" s="202"/>
      <c r="G20" s="202"/>
      <c r="H20" s="8"/>
      <c r="I20" s="8"/>
      <c r="J20" s="202" t="s">
        <v>35</v>
      </c>
      <c r="K20" s="202"/>
      <c r="L20" s="202"/>
      <c r="N20" s="6"/>
      <c r="O20" s="202">
        <f>+Դիմում!F65</f>
        <v>0</v>
      </c>
      <c r="P20" s="202"/>
      <c r="Q20" s="202"/>
      <c r="R20" s="202"/>
      <c r="S20" s="202"/>
      <c r="T20" s="8"/>
      <c r="U20" s="8"/>
      <c r="V20" s="202" t="s">
        <v>35</v>
      </c>
      <c r="W20" s="202"/>
      <c r="X20" s="202"/>
      <c r="Z20" s="31"/>
      <c r="AA20" s="202">
        <f>+Դիմում!F74</f>
        <v>0</v>
      </c>
      <c r="AB20" s="202"/>
      <c r="AC20" s="202"/>
      <c r="AD20" s="202"/>
      <c r="AE20" s="202"/>
      <c r="AF20" s="8"/>
      <c r="AG20" s="8"/>
      <c r="AH20" s="202" t="s">
        <v>35</v>
      </c>
      <c r="AI20" s="202"/>
      <c r="AJ20" s="202"/>
    </row>
    <row r="21" spans="2:36" x14ac:dyDescent="0.2">
      <c r="C21" s="2"/>
      <c r="J21" s="197" t="s">
        <v>34</v>
      </c>
      <c r="K21" s="197"/>
      <c r="L21" s="197"/>
      <c r="O21" s="2"/>
      <c r="V21" s="197" t="s">
        <v>34</v>
      </c>
      <c r="W21" s="197"/>
      <c r="X21" s="197"/>
      <c r="AA21" s="2"/>
      <c r="AH21" s="197" t="s">
        <v>34</v>
      </c>
      <c r="AI21" s="197"/>
      <c r="AJ21" s="197"/>
    </row>
  </sheetData>
  <mergeCells count="36">
    <mergeCell ref="J21:L21"/>
    <mergeCell ref="B5:L5"/>
    <mergeCell ref="B6:L6"/>
    <mergeCell ref="B11:L11"/>
    <mergeCell ref="B12:L12"/>
    <mergeCell ref="B13:L13"/>
    <mergeCell ref="B14:L14"/>
    <mergeCell ref="B15:L15"/>
    <mergeCell ref="B16:L16"/>
    <mergeCell ref="C20:G20"/>
    <mergeCell ref="J20:L20"/>
    <mergeCell ref="B7:L10"/>
    <mergeCell ref="V21:X21"/>
    <mergeCell ref="N11:X11"/>
    <mergeCell ref="N12:X12"/>
    <mergeCell ref="N13:X13"/>
    <mergeCell ref="N14:X14"/>
    <mergeCell ref="N15:X15"/>
    <mergeCell ref="Z7:AJ10"/>
    <mergeCell ref="Z5:AJ5"/>
    <mergeCell ref="Z6:AJ6"/>
    <mergeCell ref="N16:X16"/>
    <mergeCell ref="O20:S20"/>
    <mergeCell ref="V20:X20"/>
    <mergeCell ref="N5:X5"/>
    <mergeCell ref="N6:X6"/>
    <mergeCell ref="N7:X10"/>
    <mergeCell ref="Z16:AJ16"/>
    <mergeCell ref="AA20:AE20"/>
    <mergeCell ref="AH20:AJ20"/>
    <mergeCell ref="AH21:AJ21"/>
    <mergeCell ref="Z11:AJ11"/>
    <mergeCell ref="Z12:AJ12"/>
    <mergeCell ref="Z13:AJ13"/>
    <mergeCell ref="Z14:AJ14"/>
    <mergeCell ref="Z15:AJ15"/>
  </mergeCells>
  <printOptions horizontalCentered="1"/>
  <pageMargins left="0" right="0.25" top="1.5" bottom="0.75" header="0.3" footer="0.3"/>
  <pageSetup paperSize="9" scale="66" orientation="portrait" r:id="rId1"/>
  <colBreaks count="2" manualBreakCount="2">
    <brk id="12" max="21" man="1"/>
    <brk id="24"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R27"/>
  <sheetViews>
    <sheetView zoomScaleNormal="100" workbookViewId="0">
      <selection activeCell="B12" sqref="B12:N13"/>
    </sheetView>
  </sheetViews>
  <sheetFormatPr defaultRowHeight="15" x14ac:dyDescent="0.2"/>
  <cols>
    <col min="1" max="1" width="5" style="4" customWidth="1"/>
    <col min="2" max="7" width="9.140625" style="4"/>
    <col min="8" max="8" width="4.28515625" style="4" customWidth="1"/>
    <col min="9" max="14" width="9.140625" style="4"/>
    <col min="15" max="15" width="5.5703125" style="4" customWidth="1"/>
    <col min="16" max="21" width="9.140625" style="4"/>
    <col min="22" max="22" width="4.140625" style="4" customWidth="1"/>
    <col min="23" max="28" width="9.140625" style="4"/>
    <col min="29" max="29" width="4.5703125" style="4" customWidth="1"/>
    <col min="30" max="34" width="9.140625" style="4"/>
    <col min="35" max="35" width="9.85546875" style="4" customWidth="1"/>
    <col min="36" max="36" width="3.85546875" style="4" customWidth="1"/>
    <col min="37" max="48" width="9.140625" style="4"/>
    <col min="49" max="49" width="9.85546875" style="4" customWidth="1"/>
    <col min="50" max="50" width="3.85546875" style="4" customWidth="1"/>
    <col min="51" max="16384" width="9.140625" style="4"/>
  </cols>
  <sheetData>
    <row r="7" spans="2:56" ht="38.25" customHeight="1" x14ac:dyDescent="0.2">
      <c r="F7" s="200" t="s">
        <v>36</v>
      </c>
      <c r="G7" s="200"/>
      <c r="H7" s="200"/>
      <c r="I7" s="200"/>
      <c r="J7" s="200"/>
      <c r="T7" s="200" t="s">
        <v>36</v>
      </c>
      <c r="U7" s="200"/>
      <c r="V7" s="200"/>
      <c r="W7" s="200"/>
      <c r="X7" s="200"/>
      <c r="AH7" s="200" t="s">
        <v>36</v>
      </c>
      <c r="AI7" s="200"/>
      <c r="AJ7" s="200"/>
      <c r="AK7" s="200"/>
      <c r="AL7" s="200"/>
      <c r="AV7" s="200" t="s">
        <v>36</v>
      </c>
      <c r="AW7" s="200"/>
      <c r="AX7" s="200"/>
      <c r="AY7" s="200"/>
      <c r="AZ7" s="200"/>
    </row>
    <row r="8" spans="2:56" ht="26.25" customHeight="1" x14ac:dyDescent="0.25">
      <c r="B8" s="8"/>
      <c r="C8" s="209" t="s">
        <v>37</v>
      </c>
      <c r="D8" s="209"/>
      <c r="E8" s="209"/>
      <c r="F8" s="209"/>
      <c r="G8" s="209"/>
      <c r="H8" s="209"/>
      <c r="I8" s="209"/>
      <c r="J8" s="209"/>
      <c r="K8" s="209"/>
      <c r="L8" s="209"/>
      <c r="M8" s="209"/>
      <c r="N8" s="8"/>
      <c r="P8" s="8"/>
      <c r="Q8" s="209" t="s">
        <v>37</v>
      </c>
      <c r="R8" s="209"/>
      <c r="S8" s="209"/>
      <c r="T8" s="209"/>
      <c r="U8" s="209"/>
      <c r="V8" s="209"/>
      <c r="W8" s="209"/>
      <c r="X8" s="209"/>
      <c r="Y8" s="209"/>
      <c r="Z8" s="209"/>
      <c r="AA8" s="209"/>
      <c r="AB8" s="8"/>
      <c r="AD8" s="8"/>
      <c r="AE8" s="209" t="s">
        <v>37</v>
      </c>
      <c r="AF8" s="209"/>
      <c r="AG8" s="209"/>
      <c r="AH8" s="209"/>
      <c r="AI8" s="209"/>
      <c r="AJ8" s="209"/>
      <c r="AK8" s="209"/>
      <c r="AL8" s="209"/>
      <c r="AM8" s="209"/>
      <c r="AN8" s="209"/>
      <c r="AO8" s="209"/>
      <c r="AP8" s="8"/>
      <c r="AR8" s="8"/>
      <c r="AS8" s="209" t="s">
        <v>37</v>
      </c>
      <c r="AT8" s="209"/>
      <c r="AU8" s="209"/>
      <c r="AV8" s="209"/>
      <c r="AW8" s="209"/>
      <c r="AX8" s="209"/>
      <c r="AY8" s="209"/>
      <c r="AZ8" s="209"/>
      <c r="BA8" s="209"/>
      <c r="BB8" s="209"/>
      <c r="BC8" s="209"/>
      <c r="BD8" s="8"/>
    </row>
    <row r="9" spans="2:56" ht="87.75" customHeight="1" x14ac:dyDescent="0.25">
      <c r="B9" s="8"/>
      <c r="C9" s="8"/>
      <c r="D9" s="8"/>
      <c r="E9" s="8"/>
      <c r="F9" s="8"/>
      <c r="G9" s="6"/>
      <c r="H9" s="8"/>
      <c r="I9" s="8"/>
      <c r="J9" s="8"/>
      <c r="K9" s="8"/>
      <c r="L9" s="8"/>
      <c r="M9" s="8"/>
      <c r="N9" s="8"/>
      <c r="P9" s="8"/>
      <c r="Q9" s="8"/>
      <c r="R9" s="8"/>
      <c r="S9" s="8"/>
      <c r="T9" s="8"/>
      <c r="U9" s="6"/>
      <c r="V9" s="8"/>
      <c r="W9" s="8"/>
      <c r="X9" s="8"/>
      <c r="Y9" s="8"/>
      <c r="Z9" s="8"/>
      <c r="AA9" s="8"/>
      <c r="AB9" s="8"/>
      <c r="AD9" s="8"/>
      <c r="AE9" s="8"/>
      <c r="AF9" s="8"/>
      <c r="AG9" s="8"/>
      <c r="AH9" s="8"/>
      <c r="AI9" s="6"/>
      <c r="AJ9" s="8"/>
      <c r="AK9" s="8"/>
      <c r="AL9" s="8"/>
      <c r="AM9" s="8"/>
      <c r="AN9" s="8"/>
      <c r="AO9" s="8"/>
      <c r="AP9" s="8"/>
      <c r="AR9" s="8"/>
      <c r="AS9" s="8"/>
      <c r="AT9" s="8"/>
      <c r="AU9" s="8"/>
      <c r="AV9" s="8"/>
      <c r="AW9" s="31"/>
      <c r="AX9" s="8"/>
      <c r="AY9" s="8"/>
      <c r="AZ9" s="8"/>
      <c r="BA9" s="8"/>
      <c r="BB9" s="8"/>
      <c r="BC9" s="8"/>
      <c r="BD9" s="8"/>
    </row>
    <row r="10" spans="2:56" ht="18" x14ac:dyDescent="0.25">
      <c r="B10" s="8"/>
      <c r="C10" s="210" t="s">
        <v>38</v>
      </c>
      <c r="D10" s="210"/>
      <c r="E10" s="8"/>
      <c r="F10" s="8"/>
      <c r="G10" s="8"/>
      <c r="H10" s="8"/>
      <c r="I10" s="8"/>
      <c r="J10" s="8"/>
      <c r="K10" s="211">
        <f ca="1">+Դիմում!K111</f>
        <v>43934</v>
      </c>
      <c r="L10" s="211"/>
      <c r="M10" s="211"/>
      <c r="N10" s="8"/>
      <c r="P10" s="8"/>
      <c r="Q10" s="210" t="s">
        <v>38</v>
      </c>
      <c r="R10" s="210"/>
      <c r="S10" s="8"/>
      <c r="T10" s="8"/>
      <c r="U10" s="8"/>
      <c r="V10" s="8"/>
      <c r="W10" s="8"/>
      <c r="X10" s="8"/>
      <c r="Y10" s="211">
        <f ca="1">+Դիմում!K111</f>
        <v>43934</v>
      </c>
      <c r="Z10" s="211"/>
      <c r="AA10" s="211"/>
      <c r="AB10" s="8"/>
      <c r="AD10" s="8"/>
      <c r="AE10" s="210" t="s">
        <v>38</v>
      </c>
      <c r="AF10" s="210"/>
      <c r="AG10" s="8"/>
      <c r="AH10" s="8"/>
      <c r="AI10" s="8"/>
      <c r="AJ10" s="8"/>
      <c r="AK10" s="8"/>
      <c r="AL10" s="8"/>
      <c r="AM10" s="211">
        <f ca="1">+Դիմում!K111</f>
        <v>43934</v>
      </c>
      <c r="AN10" s="211"/>
      <c r="AO10" s="211"/>
      <c r="AP10" s="8"/>
      <c r="AR10" s="8"/>
      <c r="AS10" s="210" t="s">
        <v>38</v>
      </c>
      <c r="AT10" s="210"/>
      <c r="AU10" s="8"/>
      <c r="AV10" s="8"/>
      <c r="AW10" s="8"/>
      <c r="AX10" s="8"/>
      <c r="AY10" s="8"/>
      <c r="AZ10" s="8"/>
      <c r="BA10" s="211">
        <f ca="1">+Դիմում!K111</f>
        <v>43934</v>
      </c>
      <c r="BB10" s="211"/>
      <c r="BC10" s="211"/>
      <c r="BD10" s="8"/>
    </row>
    <row r="11" spans="2:56" ht="57" customHeight="1" x14ac:dyDescent="0.25">
      <c r="B11" s="202"/>
      <c r="C11" s="202"/>
      <c r="D11" s="202"/>
      <c r="E11" s="202"/>
      <c r="F11" s="202"/>
      <c r="G11" s="202"/>
      <c r="H11" s="202"/>
      <c r="I11" s="202"/>
      <c r="J11" s="202"/>
      <c r="K11" s="202"/>
      <c r="L11" s="202"/>
      <c r="M11" s="202"/>
      <c r="N11" s="8"/>
      <c r="P11" s="202"/>
      <c r="Q11" s="202"/>
      <c r="R11" s="202"/>
      <c r="S11" s="202"/>
      <c r="T11" s="202"/>
      <c r="U11" s="202"/>
      <c r="V11" s="202"/>
      <c r="W11" s="202"/>
      <c r="X11" s="202"/>
      <c r="Y11" s="202"/>
      <c r="Z11" s="202"/>
      <c r="AA11" s="202"/>
      <c r="AB11" s="8"/>
      <c r="AD11" s="202"/>
      <c r="AE11" s="202"/>
      <c r="AF11" s="202"/>
      <c r="AG11" s="202"/>
      <c r="AH11" s="202"/>
      <c r="AI11" s="202"/>
      <c r="AJ11" s="202"/>
      <c r="AK11" s="202"/>
      <c r="AL11" s="202"/>
      <c r="AM11" s="202"/>
      <c r="AN11" s="202"/>
      <c r="AO11" s="202"/>
      <c r="AP11" s="8"/>
      <c r="AR11" s="202"/>
      <c r="AS11" s="202"/>
      <c r="AT11" s="202"/>
      <c r="AU11" s="202"/>
      <c r="AV11" s="202"/>
      <c r="AW11" s="202"/>
      <c r="AX11" s="202"/>
      <c r="AY11" s="202"/>
      <c r="AZ11" s="202"/>
      <c r="BA11" s="202"/>
      <c r="BB11" s="202"/>
      <c r="BC11" s="202"/>
      <c r="BD11" s="8"/>
    </row>
    <row r="12" spans="2:56" ht="15" customHeight="1" x14ac:dyDescent="0.2">
      <c r="B12" s="199" t="str">
        <f>+CONCATENATE("Ես՝ ",Դիմում!F9,"ս,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f>
        <v>Ես՝ 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v>
      </c>
      <c r="C12" s="199"/>
      <c r="D12" s="199"/>
      <c r="E12" s="199"/>
      <c r="F12" s="199"/>
      <c r="G12" s="199"/>
      <c r="H12" s="199"/>
      <c r="I12" s="199"/>
      <c r="J12" s="199"/>
      <c r="K12" s="199"/>
      <c r="L12" s="199"/>
      <c r="M12" s="199"/>
      <c r="N12" s="199"/>
      <c r="P12" s="199" t="str">
        <f>+CONCATENATE("Ես՝ ",Դիմում!F56,"ս,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f>
        <v>Ես՝ 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v>
      </c>
      <c r="Q12" s="199"/>
      <c r="R12" s="199"/>
      <c r="S12" s="199"/>
      <c r="T12" s="199"/>
      <c r="U12" s="199"/>
      <c r="V12" s="199"/>
      <c r="W12" s="199"/>
      <c r="X12" s="199"/>
      <c r="Y12" s="199"/>
      <c r="Z12" s="199"/>
      <c r="AA12" s="199"/>
      <c r="AB12" s="199"/>
      <c r="AD12" s="199" t="str">
        <f>+CONCATENATE("Ես՝ ",Դիմում!F65,"ս,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f>
        <v>Ես՝ 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v>
      </c>
      <c r="AE12" s="199"/>
      <c r="AF12" s="199"/>
      <c r="AG12" s="199"/>
      <c r="AH12" s="199"/>
      <c r="AI12" s="199"/>
      <c r="AJ12" s="199"/>
      <c r="AK12" s="199"/>
      <c r="AL12" s="199"/>
      <c r="AM12" s="199"/>
      <c r="AN12" s="199"/>
      <c r="AO12" s="199"/>
      <c r="AP12" s="199"/>
      <c r="AR12" s="199" t="str">
        <f>+CONCATENATE("Ես՝ ",Դիմում!F74,"ս,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f>
        <v>Ես՝ ս, սույնով տալիս եմ իմ համաձայնությունը առ այն, որպեսզի իմ և «ԳԼՈԲԱԼ ԿՐԵԴԻՏ» ՈՒՎԿ ՓԲԸ-ն հետ կնքվելիք վարկային և դրա ապահովման միջոց հանդիսացող գրավի և/կամ երաշխավորության պայմանագրերի վերաբերյալ ծագած վեճերը.</v>
      </c>
      <c r="AS12" s="199"/>
      <c r="AT12" s="199"/>
      <c r="AU12" s="199"/>
      <c r="AV12" s="199"/>
      <c r="AW12" s="199"/>
      <c r="AX12" s="199"/>
      <c r="AY12" s="199"/>
      <c r="AZ12" s="199"/>
      <c r="BA12" s="199"/>
      <c r="BB12" s="199"/>
      <c r="BC12" s="199"/>
      <c r="BD12" s="199"/>
    </row>
    <row r="13" spans="2:56" ht="57" customHeight="1" x14ac:dyDescent="0.2">
      <c r="B13" s="199"/>
      <c r="C13" s="199"/>
      <c r="D13" s="199"/>
      <c r="E13" s="199"/>
      <c r="F13" s="199"/>
      <c r="G13" s="199"/>
      <c r="H13" s="199"/>
      <c r="I13" s="199"/>
      <c r="J13" s="199"/>
      <c r="K13" s="199"/>
      <c r="L13" s="199"/>
      <c r="M13" s="199"/>
      <c r="N13" s="199"/>
      <c r="P13" s="199"/>
      <c r="Q13" s="199"/>
      <c r="R13" s="199"/>
      <c r="S13" s="199"/>
      <c r="T13" s="199"/>
      <c r="U13" s="199"/>
      <c r="V13" s="199"/>
      <c r="W13" s="199"/>
      <c r="X13" s="199"/>
      <c r="Y13" s="199"/>
      <c r="Z13" s="199"/>
      <c r="AA13" s="199"/>
      <c r="AB13" s="199"/>
      <c r="AD13" s="199"/>
      <c r="AE13" s="199"/>
      <c r="AF13" s="199"/>
      <c r="AG13" s="199"/>
      <c r="AH13" s="199"/>
      <c r="AI13" s="199"/>
      <c r="AJ13" s="199"/>
      <c r="AK13" s="199"/>
      <c r="AL13" s="199"/>
      <c r="AM13" s="199"/>
      <c r="AN13" s="199"/>
      <c r="AO13" s="199"/>
      <c r="AP13" s="199"/>
      <c r="AR13" s="199"/>
      <c r="AS13" s="199"/>
      <c r="AT13" s="199"/>
      <c r="AU13" s="199"/>
      <c r="AV13" s="199"/>
      <c r="AW13" s="199"/>
      <c r="AX13" s="199"/>
      <c r="AY13" s="199"/>
      <c r="AZ13" s="199"/>
      <c r="BA13" s="199"/>
      <c r="BB13" s="199"/>
      <c r="BC13" s="199"/>
      <c r="BD13" s="199"/>
    </row>
    <row r="14" spans="2:56" ht="37.5" customHeight="1" x14ac:dyDescent="0.25">
      <c r="B14" s="202"/>
      <c r="C14" s="202"/>
      <c r="D14" s="202"/>
      <c r="E14" s="202"/>
      <c r="F14" s="202"/>
      <c r="G14" s="202"/>
      <c r="H14" s="202"/>
      <c r="I14" s="202"/>
      <c r="J14" s="202"/>
      <c r="K14" s="202"/>
      <c r="L14" s="202"/>
      <c r="M14" s="202"/>
      <c r="N14" s="202"/>
      <c r="P14" s="202"/>
      <c r="Q14" s="202"/>
      <c r="R14" s="202"/>
      <c r="S14" s="202"/>
      <c r="T14" s="202"/>
      <c r="U14" s="202"/>
      <c r="V14" s="202"/>
      <c r="W14" s="202"/>
      <c r="X14" s="202"/>
      <c r="Y14" s="202"/>
      <c r="Z14" s="202"/>
      <c r="AA14" s="202"/>
      <c r="AB14" s="202"/>
      <c r="AD14" s="202"/>
      <c r="AE14" s="202"/>
      <c r="AF14" s="202"/>
      <c r="AG14" s="202"/>
      <c r="AH14" s="202"/>
      <c r="AI14" s="202"/>
      <c r="AJ14" s="202"/>
      <c r="AK14" s="202"/>
      <c r="AL14" s="202"/>
      <c r="AM14" s="202"/>
      <c r="AN14" s="202"/>
      <c r="AO14" s="202"/>
      <c r="AP14" s="202"/>
      <c r="AR14" s="202"/>
      <c r="AS14" s="202"/>
      <c r="AT14" s="202"/>
      <c r="AU14" s="202"/>
      <c r="AV14" s="202"/>
      <c r="AW14" s="202"/>
      <c r="AX14" s="202"/>
      <c r="AY14" s="202"/>
      <c r="AZ14" s="202"/>
      <c r="BA14" s="202"/>
      <c r="BB14" s="202"/>
      <c r="BC14" s="202"/>
      <c r="BD14" s="202"/>
    </row>
    <row r="15" spans="2:56" ht="18" x14ac:dyDescent="0.2">
      <c r="B15" s="207" t="s">
        <v>72</v>
      </c>
      <c r="C15" s="207"/>
      <c r="D15" s="207"/>
      <c r="E15" s="207"/>
      <c r="F15" s="207"/>
      <c r="G15" s="207"/>
      <c r="H15" s="207"/>
      <c r="I15" s="207"/>
      <c r="J15" s="207"/>
      <c r="K15" s="207"/>
      <c r="L15" s="207"/>
      <c r="M15" s="207"/>
      <c r="N15" s="207"/>
      <c r="P15" s="207" t="s">
        <v>72</v>
      </c>
      <c r="Q15" s="207"/>
      <c r="R15" s="207"/>
      <c r="S15" s="207"/>
      <c r="T15" s="207"/>
      <c r="U15" s="207"/>
      <c r="V15" s="207"/>
      <c r="W15" s="207"/>
      <c r="X15" s="207"/>
      <c r="Y15" s="207"/>
      <c r="Z15" s="207"/>
      <c r="AA15" s="207"/>
      <c r="AB15" s="207"/>
      <c r="AD15" s="207" t="s">
        <v>72</v>
      </c>
      <c r="AE15" s="207"/>
      <c r="AF15" s="207"/>
      <c r="AG15" s="207"/>
      <c r="AH15" s="207"/>
      <c r="AI15" s="207"/>
      <c r="AJ15" s="207"/>
      <c r="AK15" s="207"/>
      <c r="AL15" s="207"/>
      <c r="AM15" s="207"/>
      <c r="AN15" s="207"/>
      <c r="AO15" s="207"/>
      <c r="AP15" s="207"/>
      <c r="AR15" s="207" t="s">
        <v>72</v>
      </c>
      <c r="AS15" s="207"/>
      <c r="AT15" s="207"/>
      <c r="AU15" s="207"/>
      <c r="AV15" s="207"/>
      <c r="AW15" s="207"/>
      <c r="AX15" s="207"/>
      <c r="AY15" s="207"/>
      <c r="AZ15" s="207"/>
      <c r="BA15" s="207"/>
      <c r="BB15" s="207"/>
      <c r="BC15" s="207"/>
      <c r="BD15" s="207"/>
    </row>
    <row r="16" spans="2:56" ht="37.5" customHeight="1" x14ac:dyDescent="0.25">
      <c r="B16" s="202"/>
      <c r="C16" s="202"/>
      <c r="D16" s="202"/>
      <c r="E16" s="202"/>
      <c r="F16" s="202"/>
      <c r="G16" s="202"/>
      <c r="H16" s="202"/>
      <c r="I16" s="202"/>
      <c r="J16" s="202"/>
      <c r="K16" s="202"/>
      <c r="L16" s="202"/>
      <c r="M16" s="202"/>
      <c r="N16" s="202"/>
      <c r="P16" s="202"/>
      <c r="Q16" s="202"/>
      <c r="R16" s="202"/>
      <c r="S16" s="202"/>
      <c r="T16" s="202"/>
      <c r="U16" s="202"/>
      <c r="V16" s="202"/>
      <c r="W16" s="202"/>
      <c r="X16" s="202"/>
      <c r="Y16" s="202"/>
      <c r="Z16" s="202"/>
      <c r="AA16" s="202"/>
      <c r="AB16" s="202"/>
      <c r="AD16" s="202"/>
      <c r="AE16" s="202"/>
      <c r="AF16" s="202"/>
      <c r="AG16" s="202"/>
      <c r="AH16" s="202"/>
      <c r="AI16" s="202"/>
      <c r="AJ16" s="202"/>
      <c r="AK16" s="202"/>
      <c r="AL16" s="202"/>
      <c r="AM16" s="202"/>
      <c r="AN16" s="202"/>
      <c r="AO16" s="202"/>
      <c r="AP16" s="202"/>
      <c r="AR16" s="202"/>
      <c r="AS16" s="202"/>
      <c r="AT16" s="202"/>
      <c r="AU16" s="202"/>
      <c r="AV16" s="202"/>
      <c r="AW16" s="202"/>
      <c r="AX16" s="202"/>
      <c r="AY16" s="202"/>
      <c r="AZ16" s="202"/>
      <c r="BA16" s="202"/>
      <c r="BB16" s="202"/>
      <c r="BC16" s="202"/>
      <c r="BD16" s="202"/>
    </row>
    <row r="17" spans="2:70" ht="57.75" customHeight="1" x14ac:dyDescent="0.2">
      <c r="B17" s="206" t="s">
        <v>73</v>
      </c>
      <c r="C17" s="206"/>
      <c r="D17" s="206"/>
      <c r="E17" s="206"/>
      <c r="F17" s="206"/>
      <c r="G17" s="206"/>
      <c r="H17" s="206"/>
      <c r="I17" s="206"/>
      <c r="J17" s="206"/>
      <c r="K17" s="206"/>
      <c r="L17" s="206"/>
      <c r="M17" s="206"/>
      <c r="N17" s="206"/>
      <c r="P17" s="206" t="s">
        <v>73</v>
      </c>
      <c r="Q17" s="206"/>
      <c r="R17" s="206"/>
      <c r="S17" s="206"/>
      <c r="T17" s="206"/>
      <c r="U17" s="206"/>
      <c r="V17" s="206"/>
      <c r="W17" s="206"/>
      <c r="X17" s="206"/>
      <c r="Y17" s="206"/>
      <c r="Z17" s="206"/>
      <c r="AA17" s="206"/>
      <c r="AB17" s="206"/>
      <c r="AD17" s="206" t="s">
        <v>73</v>
      </c>
      <c r="AE17" s="206"/>
      <c r="AF17" s="206"/>
      <c r="AG17" s="206"/>
      <c r="AH17" s="206"/>
      <c r="AI17" s="206"/>
      <c r="AJ17" s="206"/>
      <c r="AK17" s="206"/>
      <c r="AL17" s="206"/>
      <c r="AM17" s="206"/>
      <c r="AN17" s="206"/>
      <c r="AO17" s="206"/>
      <c r="AP17" s="206"/>
      <c r="AR17" s="206" t="s">
        <v>73</v>
      </c>
      <c r="AS17" s="206"/>
      <c r="AT17" s="206"/>
      <c r="AU17" s="206"/>
      <c r="AV17" s="206"/>
      <c r="AW17" s="206"/>
      <c r="AX17" s="206"/>
      <c r="AY17" s="206"/>
      <c r="AZ17" s="206"/>
      <c r="BA17" s="206"/>
      <c r="BB17" s="206"/>
      <c r="BC17" s="206"/>
      <c r="BD17" s="206"/>
    </row>
    <row r="18" spans="2:70" ht="37.5" customHeight="1" x14ac:dyDescent="0.2">
      <c r="B18" s="206" t="s">
        <v>39</v>
      </c>
      <c r="C18" s="206"/>
      <c r="D18" s="206"/>
      <c r="E18" s="206"/>
      <c r="F18" s="206"/>
      <c r="G18" s="206"/>
      <c r="H18" s="206"/>
      <c r="I18" s="206"/>
      <c r="J18" s="206"/>
      <c r="K18" s="206"/>
      <c r="L18" s="206"/>
      <c r="M18" s="206"/>
      <c r="N18" s="206"/>
      <c r="P18" s="206" t="s">
        <v>39</v>
      </c>
      <c r="Q18" s="206"/>
      <c r="R18" s="206"/>
      <c r="S18" s="206"/>
      <c r="T18" s="206"/>
      <c r="U18" s="206"/>
      <c r="V18" s="206"/>
      <c r="W18" s="206"/>
      <c r="X18" s="206"/>
      <c r="Y18" s="206"/>
      <c r="Z18" s="206"/>
      <c r="AA18" s="206"/>
      <c r="AB18" s="206"/>
      <c r="AD18" s="206" t="s">
        <v>39</v>
      </c>
      <c r="AE18" s="206"/>
      <c r="AF18" s="206"/>
      <c r="AG18" s="206"/>
      <c r="AH18" s="206"/>
      <c r="AI18" s="206"/>
      <c r="AJ18" s="206"/>
      <c r="AK18" s="206"/>
      <c r="AL18" s="206"/>
      <c r="AM18" s="206"/>
      <c r="AN18" s="206"/>
      <c r="AO18" s="206"/>
      <c r="AP18" s="206"/>
      <c r="AR18" s="206" t="s">
        <v>39</v>
      </c>
      <c r="AS18" s="206"/>
      <c r="AT18" s="206"/>
      <c r="AU18" s="206"/>
      <c r="AV18" s="206"/>
      <c r="AW18" s="206"/>
      <c r="AX18" s="206"/>
      <c r="AY18" s="206"/>
      <c r="AZ18" s="206"/>
      <c r="BA18" s="206"/>
      <c r="BB18" s="206"/>
      <c r="BC18" s="206"/>
      <c r="BD18" s="206"/>
    </row>
    <row r="19" spans="2:70" ht="37.5" customHeight="1" x14ac:dyDescent="0.25">
      <c r="B19" s="202"/>
      <c r="C19" s="202"/>
      <c r="D19" s="202"/>
      <c r="E19" s="202"/>
      <c r="F19" s="202"/>
      <c r="G19" s="202"/>
      <c r="H19" s="202"/>
      <c r="I19" s="202"/>
      <c r="J19" s="202"/>
      <c r="K19" s="202"/>
      <c r="L19" s="202"/>
      <c r="M19" s="202"/>
      <c r="N19" s="202"/>
      <c r="P19" s="202"/>
      <c r="Q19" s="202"/>
      <c r="R19" s="202"/>
      <c r="S19" s="202"/>
      <c r="T19" s="202"/>
      <c r="U19" s="202"/>
      <c r="V19" s="202"/>
      <c r="W19" s="202"/>
      <c r="X19" s="202"/>
      <c r="Y19" s="202"/>
      <c r="Z19" s="202"/>
      <c r="AA19" s="202"/>
      <c r="AB19" s="202"/>
      <c r="AD19" s="202"/>
      <c r="AE19" s="202"/>
      <c r="AF19" s="202"/>
      <c r="AG19" s="202"/>
      <c r="AH19" s="202"/>
      <c r="AI19" s="202"/>
      <c r="AJ19" s="202"/>
      <c r="AK19" s="202"/>
      <c r="AL19" s="202"/>
      <c r="AM19" s="202"/>
      <c r="AN19" s="202"/>
      <c r="AO19" s="202"/>
      <c r="AP19" s="202"/>
      <c r="AR19" s="202"/>
      <c r="AS19" s="202"/>
      <c r="AT19" s="202"/>
      <c r="AU19" s="202"/>
      <c r="AV19" s="202"/>
      <c r="AW19" s="202"/>
      <c r="AX19" s="202"/>
      <c r="AY19" s="202"/>
      <c r="AZ19" s="202"/>
      <c r="BA19" s="202"/>
      <c r="BB19" s="202"/>
      <c r="BC19" s="202"/>
      <c r="BD19" s="202"/>
    </row>
    <row r="20" spans="2:70" ht="77.25" customHeight="1" x14ac:dyDescent="0.2">
      <c r="B20" s="206" t="s">
        <v>74</v>
      </c>
      <c r="C20" s="206"/>
      <c r="D20" s="206"/>
      <c r="E20" s="206"/>
      <c r="F20" s="206"/>
      <c r="G20" s="206"/>
      <c r="H20" s="206"/>
      <c r="I20" s="206"/>
      <c r="J20" s="206"/>
      <c r="K20" s="206"/>
      <c r="L20" s="206"/>
      <c r="M20" s="206"/>
      <c r="N20" s="206"/>
      <c r="P20" s="206" t="s">
        <v>74</v>
      </c>
      <c r="Q20" s="206"/>
      <c r="R20" s="206"/>
      <c r="S20" s="206"/>
      <c r="T20" s="206"/>
      <c r="U20" s="206"/>
      <c r="V20" s="206"/>
      <c r="W20" s="206"/>
      <c r="X20" s="206"/>
      <c r="Y20" s="206"/>
      <c r="Z20" s="206"/>
      <c r="AA20" s="206"/>
      <c r="AB20" s="206"/>
      <c r="AD20" s="206" t="s">
        <v>74</v>
      </c>
      <c r="AE20" s="206"/>
      <c r="AF20" s="206"/>
      <c r="AG20" s="206"/>
      <c r="AH20" s="206"/>
      <c r="AI20" s="206"/>
      <c r="AJ20" s="206"/>
      <c r="AK20" s="206"/>
      <c r="AL20" s="206"/>
      <c r="AM20" s="206"/>
      <c r="AN20" s="206"/>
      <c r="AO20" s="206"/>
      <c r="AP20" s="206"/>
      <c r="AR20" s="206" t="s">
        <v>74</v>
      </c>
      <c r="AS20" s="206"/>
      <c r="AT20" s="206"/>
      <c r="AU20" s="206"/>
      <c r="AV20" s="206"/>
      <c r="AW20" s="206"/>
      <c r="AX20" s="206"/>
      <c r="AY20" s="206"/>
      <c r="AZ20" s="206"/>
      <c r="BA20" s="206"/>
      <c r="BB20" s="206"/>
      <c r="BC20" s="206"/>
      <c r="BD20" s="206"/>
    </row>
    <row r="21" spans="2:70" ht="38.25" customHeight="1" x14ac:dyDescent="0.2">
      <c r="B21" s="206" t="s">
        <v>40</v>
      </c>
      <c r="C21" s="206"/>
      <c r="D21" s="206"/>
      <c r="E21" s="206"/>
      <c r="F21" s="206"/>
      <c r="G21" s="206"/>
      <c r="H21" s="206"/>
      <c r="I21" s="206"/>
      <c r="J21" s="206"/>
      <c r="K21" s="206"/>
      <c r="L21" s="206"/>
      <c r="M21" s="206"/>
      <c r="N21" s="206"/>
      <c r="P21" s="206" t="s">
        <v>40</v>
      </c>
      <c r="Q21" s="206"/>
      <c r="R21" s="206"/>
      <c r="S21" s="206"/>
      <c r="T21" s="206"/>
      <c r="U21" s="206"/>
      <c r="V21" s="206"/>
      <c r="W21" s="206"/>
      <c r="X21" s="206"/>
      <c r="Y21" s="206"/>
      <c r="Z21" s="206"/>
      <c r="AA21" s="206"/>
      <c r="AB21" s="206"/>
      <c r="AD21" s="206" t="s">
        <v>40</v>
      </c>
      <c r="AE21" s="206"/>
      <c r="AF21" s="206"/>
      <c r="AG21" s="206"/>
      <c r="AH21" s="206"/>
      <c r="AI21" s="206"/>
      <c r="AJ21" s="206"/>
      <c r="AK21" s="206"/>
      <c r="AL21" s="206"/>
      <c r="AM21" s="206"/>
      <c r="AN21" s="206"/>
      <c r="AO21" s="206"/>
      <c r="AP21" s="206"/>
      <c r="AR21" s="206" t="s">
        <v>40</v>
      </c>
      <c r="AS21" s="206"/>
      <c r="AT21" s="206"/>
      <c r="AU21" s="206"/>
      <c r="AV21" s="206"/>
      <c r="AW21" s="206"/>
      <c r="AX21" s="206"/>
      <c r="AY21" s="206"/>
      <c r="AZ21" s="206"/>
      <c r="BA21" s="206"/>
      <c r="BB21" s="206"/>
      <c r="BC21" s="206"/>
      <c r="BD21" s="206"/>
    </row>
    <row r="22" spans="2:70" ht="18" x14ac:dyDescent="0.25">
      <c r="B22" s="8"/>
      <c r="C22" s="8"/>
      <c r="D22" s="8"/>
      <c r="E22" s="8"/>
      <c r="F22" s="8"/>
      <c r="G22" s="16"/>
      <c r="H22" s="8"/>
      <c r="I22" s="8"/>
      <c r="J22" s="8"/>
      <c r="K22" s="8"/>
      <c r="L22" s="8"/>
      <c r="M22" s="8"/>
      <c r="N22" s="8"/>
      <c r="P22" s="8"/>
      <c r="Q22" s="8"/>
      <c r="R22" s="8"/>
      <c r="S22" s="8"/>
      <c r="T22" s="8"/>
      <c r="U22" s="16"/>
      <c r="V22" s="8"/>
      <c r="W22" s="8"/>
      <c r="X22" s="8"/>
      <c r="Y22" s="8"/>
      <c r="Z22" s="8"/>
      <c r="AA22" s="8"/>
      <c r="AB22" s="8"/>
      <c r="AD22" s="8"/>
      <c r="AE22" s="8"/>
      <c r="AF22" s="8"/>
      <c r="AG22" s="8"/>
      <c r="AH22" s="8"/>
      <c r="AI22" s="16"/>
      <c r="AJ22" s="8"/>
      <c r="AK22" s="8"/>
      <c r="AL22" s="8"/>
      <c r="AM22" s="8"/>
      <c r="AN22" s="8"/>
      <c r="AO22" s="8"/>
      <c r="AP22" s="8"/>
      <c r="AR22" s="8"/>
      <c r="AS22" s="8"/>
      <c r="AT22" s="8"/>
      <c r="AU22" s="8"/>
      <c r="AV22" s="8"/>
      <c r="AW22" s="16"/>
      <c r="AX22" s="8"/>
      <c r="AY22" s="8"/>
      <c r="AZ22" s="8"/>
      <c r="BA22" s="8"/>
      <c r="BB22" s="8"/>
      <c r="BC22" s="8"/>
      <c r="BD22" s="8"/>
    </row>
    <row r="23" spans="2:70" ht="118.5" customHeight="1" x14ac:dyDescent="0.2">
      <c r="B23" s="204" t="s">
        <v>114</v>
      </c>
      <c r="C23" s="205"/>
      <c r="D23" s="205"/>
      <c r="E23" s="205"/>
      <c r="F23" s="205"/>
      <c r="G23" s="205"/>
      <c r="H23" s="205"/>
      <c r="I23" s="205"/>
      <c r="J23" s="205"/>
      <c r="K23" s="205"/>
      <c r="L23" s="205"/>
      <c r="M23" s="205"/>
      <c r="N23" s="205"/>
      <c r="P23" s="204" t="s">
        <v>114</v>
      </c>
      <c r="Q23" s="205"/>
      <c r="R23" s="205"/>
      <c r="S23" s="205"/>
      <c r="T23" s="205"/>
      <c r="U23" s="205"/>
      <c r="V23" s="205"/>
      <c r="W23" s="205"/>
      <c r="X23" s="205"/>
      <c r="Y23" s="205"/>
      <c r="Z23" s="205"/>
      <c r="AA23" s="205"/>
      <c r="AB23" s="205"/>
      <c r="AD23" s="204" t="s">
        <v>114</v>
      </c>
      <c r="AE23" s="205"/>
      <c r="AF23" s="205"/>
      <c r="AG23" s="205"/>
      <c r="AH23" s="205"/>
      <c r="AI23" s="205"/>
      <c r="AJ23" s="205"/>
      <c r="AK23" s="205"/>
      <c r="AL23" s="205"/>
      <c r="AM23" s="205"/>
      <c r="AN23" s="205"/>
      <c r="AO23" s="205"/>
      <c r="AP23" s="205"/>
      <c r="AR23" s="204" t="s">
        <v>114</v>
      </c>
      <c r="AS23" s="205"/>
      <c r="AT23" s="205"/>
      <c r="AU23" s="205"/>
      <c r="AV23" s="205"/>
      <c r="AW23" s="205"/>
      <c r="AX23" s="205"/>
      <c r="AY23" s="205"/>
      <c r="AZ23" s="205"/>
      <c r="BA23" s="205"/>
      <c r="BB23" s="205"/>
      <c r="BC23" s="205"/>
      <c r="BD23" s="205"/>
      <c r="BF23" s="204" t="s">
        <v>114</v>
      </c>
      <c r="BG23" s="205"/>
      <c r="BH23" s="205"/>
      <c r="BI23" s="205"/>
      <c r="BJ23" s="205"/>
      <c r="BK23" s="205"/>
      <c r="BL23" s="205"/>
      <c r="BM23" s="205"/>
      <c r="BN23" s="205"/>
      <c r="BO23" s="205"/>
      <c r="BP23" s="205"/>
      <c r="BQ23" s="205"/>
      <c r="BR23" s="205"/>
    </row>
    <row r="24" spans="2:70" ht="67.5" customHeight="1" x14ac:dyDescent="0.2">
      <c r="B24" s="73"/>
      <c r="C24" s="74"/>
      <c r="D24" s="74"/>
      <c r="E24" s="74"/>
      <c r="F24" s="74"/>
      <c r="G24" s="74"/>
      <c r="H24" s="74"/>
      <c r="I24" s="74"/>
      <c r="J24" s="74"/>
      <c r="K24" s="74"/>
      <c r="L24" s="74"/>
      <c r="M24" s="74"/>
      <c r="N24" s="74"/>
      <c r="P24" s="73"/>
      <c r="Q24" s="74"/>
      <c r="R24" s="74"/>
      <c r="S24" s="74"/>
      <c r="T24" s="74"/>
      <c r="U24" s="74"/>
      <c r="V24" s="74"/>
      <c r="W24" s="74"/>
      <c r="X24" s="74"/>
      <c r="Y24" s="74"/>
      <c r="Z24" s="74"/>
      <c r="AA24" s="74"/>
      <c r="AB24" s="74"/>
      <c r="AD24" s="73"/>
      <c r="AE24" s="74"/>
      <c r="AF24" s="74"/>
      <c r="AG24" s="74"/>
      <c r="AH24" s="74"/>
      <c r="AI24" s="74"/>
      <c r="AJ24" s="74"/>
      <c r="AK24" s="74"/>
      <c r="AL24" s="74"/>
      <c r="AM24" s="74"/>
      <c r="AN24" s="74"/>
      <c r="AO24" s="74"/>
      <c r="AP24" s="74"/>
      <c r="AR24" s="73"/>
      <c r="AS24" s="74"/>
      <c r="AT24" s="74"/>
      <c r="AU24" s="74"/>
      <c r="AV24" s="74"/>
      <c r="AW24" s="74"/>
      <c r="AX24" s="74"/>
      <c r="AY24" s="74"/>
      <c r="AZ24" s="74"/>
      <c r="BA24" s="74"/>
      <c r="BB24" s="74"/>
      <c r="BC24" s="74"/>
      <c r="BD24" s="74"/>
      <c r="BF24" s="73"/>
      <c r="BG24" s="74"/>
      <c r="BH24" s="74"/>
      <c r="BI24" s="74"/>
      <c r="BJ24" s="74"/>
      <c r="BK24" s="74"/>
      <c r="BL24" s="74"/>
      <c r="BM24" s="74"/>
      <c r="BN24" s="74"/>
      <c r="BO24" s="74"/>
      <c r="BP24" s="74"/>
      <c r="BQ24" s="74"/>
      <c r="BR24" s="74"/>
    </row>
    <row r="25" spans="2:70" ht="18" x14ac:dyDescent="0.25">
      <c r="B25" s="8"/>
      <c r="C25" s="8"/>
      <c r="D25" s="8"/>
      <c r="E25" s="8"/>
      <c r="F25" s="8"/>
      <c r="G25" s="16"/>
      <c r="H25" s="8"/>
      <c r="I25" s="8"/>
      <c r="J25" s="8"/>
      <c r="K25" s="8"/>
      <c r="L25" s="8"/>
      <c r="M25" s="8"/>
      <c r="N25" s="8"/>
      <c r="P25" s="8"/>
      <c r="Q25" s="8"/>
      <c r="R25" s="8"/>
      <c r="S25" s="8"/>
      <c r="T25" s="8"/>
      <c r="U25" s="16"/>
      <c r="V25" s="8"/>
      <c r="W25" s="8"/>
      <c r="X25" s="8"/>
      <c r="Y25" s="8"/>
      <c r="Z25" s="8"/>
      <c r="AA25" s="8"/>
      <c r="AB25" s="8"/>
      <c r="AD25" s="8"/>
      <c r="AE25" s="8"/>
      <c r="AF25" s="8"/>
      <c r="AG25" s="8"/>
      <c r="AH25" s="8"/>
      <c r="AI25" s="16"/>
      <c r="AJ25" s="8"/>
      <c r="AK25" s="8"/>
      <c r="AL25" s="8"/>
      <c r="AM25" s="8"/>
      <c r="AN25" s="8"/>
      <c r="AO25" s="8"/>
      <c r="AP25" s="8"/>
      <c r="AR25" s="8"/>
      <c r="AS25" s="8"/>
      <c r="AT25" s="8"/>
      <c r="AU25" s="8"/>
      <c r="AV25" s="8"/>
      <c r="AW25" s="16"/>
      <c r="AX25" s="8"/>
      <c r="AY25" s="8"/>
      <c r="AZ25" s="8"/>
      <c r="BA25" s="8"/>
      <c r="BB25" s="8"/>
      <c r="BC25" s="8"/>
      <c r="BD25" s="8"/>
    </row>
    <row r="26" spans="2:70" ht="16.5" customHeight="1" x14ac:dyDescent="0.25">
      <c r="B26" s="20"/>
      <c r="C26" s="202">
        <f>+Դիմում!H29</f>
        <v>0</v>
      </c>
      <c r="D26" s="202"/>
      <c r="E26" s="202"/>
      <c r="F26" s="202"/>
      <c r="G26" s="202"/>
      <c r="H26" s="8"/>
      <c r="I26" s="8"/>
      <c r="J26" s="202" t="s">
        <v>42</v>
      </c>
      <c r="K26" s="202"/>
      <c r="L26" s="202"/>
      <c r="M26" s="8"/>
      <c r="N26" s="8"/>
      <c r="P26" s="20"/>
      <c r="Q26" s="202">
        <f>+Դիմում!F56</f>
        <v>0</v>
      </c>
      <c r="R26" s="202"/>
      <c r="S26" s="202"/>
      <c r="T26" s="202"/>
      <c r="U26" s="202"/>
      <c r="V26" s="8"/>
      <c r="W26" s="8"/>
      <c r="X26" s="202" t="s">
        <v>42</v>
      </c>
      <c r="Y26" s="202"/>
      <c r="Z26" s="202"/>
      <c r="AA26" s="8"/>
      <c r="AB26" s="8"/>
      <c r="AD26" s="20"/>
      <c r="AE26" s="202">
        <f>+Դիմում!F65</f>
        <v>0</v>
      </c>
      <c r="AF26" s="202"/>
      <c r="AG26" s="202"/>
      <c r="AH26" s="202"/>
      <c r="AI26" s="202"/>
      <c r="AJ26" s="8"/>
      <c r="AK26" s="8"/>
      <c r="AL26" s="202" t="s">
        <v>42</v>
      </c>
      <c r="AM26" s="202"/>
      <c r="AN26" s="202"/>
      <c r="AO26" s="8"/>
      <c r="AP26" s="8"/>
      <c r="AR26" s="29"/>
      <c r="AS26" s="202">
        <f>+AS12</f>
        <v>0</v>
      </c>
      <c r="AT26" s="202"/>
      <c r="AU26" s="202"/>
      <c r="AV26" s="202"/>
      <c r="AW26" s="202"/>
      <c r="AX26" s="8"/>
      <c r="AY26" s="8"/>
      <c r="AZ26" s="202" t="s">
        <v>42</v>
      </c>
      <c r="BA26" s="202"/>
      <c r="BB26" s="202"/>
      <c r="BC26" s="8"/>
      <c r="BD26" s="8"/>
    </row>
    <row r="27" spans="2:70" x14ac:dyDescent="0.2">
      <c r="G27" s="2"/>
      <c r="H27" s="2"/>
      <c r="J27" s="208" t="s">
        <v>41</v>
      </c>
      <c r="K27" s="208"/>
      <c r="L27" s="208"/>
      <c r="U27" s="2"/>
      <c r="V27" s="2"/>
      <c r="X27" s="208" t="s">
        <v>41</v>
      </c>
      <c r="Y27" s="208"/>
      <c r="Z27" s="208"/>
      <c r="AI27" s="2"/>
      <c r="AJ27" s="2"/>
      <c r="AL27" s="208" t="s">
        <v>41</v>
      </c>
      <c r="AM27" s="208"/>
      <c r="AN27" s="208"/>
      <c r="AW27" s="2"/>
      <c r="AX27" s="2"/>
      <c r="AZ27" s="208" t="s">
        <v>41</v>
      </c>
      <c r="BA27" s="208"/>
      <c r="BB27" s="208"/>
    </row>
  </sheetData>
  <mergeCells count="73">
    <mergeCell ref="X27:Z27"/>
    <mergeCell ref="J27:L27"/>
    <mergeCell ref="B18:N18"/>
    <mergeCell ref="B19:N19"/>
    <mergeCell ref="B20:N20"/>
    <mergeCell ref="B21:N21"/>
    <mergeCell ref="C26:G26"/>
    <mergeCell ref="J26:L26"/>
    <mergeCell ref="Q26:U26"/>
    <mergeCell ref="X26:Z26"/>
    <mergeCell ref="P20:AB20"/>
    <mergeCell ref="P21:AB21"/>
    <mergeCell ref="B23:N23"/>
    <mergeCell ref="P23:AB23"/>
    <mergeCell ref="P16:AB16"/>
    <mergeCell ref="P17:AB17"/>
    <mergeCell ref="P18:AB18"/>
    <mergeCell ref="P19:AB19"/>
    <mergeCell ref="C10:D10"/>
    <mergeCell ref="K10:M10"/>
    <mergeCell ref="B11:M11"/>
    <mergeCell ref="B14:N14"/>
    <mergeCell ref="B15:N15"/>
    <mergeCell ref="P14:AB14"/>
    <mergeCell ref="B12:N13"/>
    <mergeCell ref="P12:AB13"/>
    <mergeCell ref="B16:N16"/>
    <mergeCell ref="B17:N17"/>
    <mergeCell ref="P15:AB15"/>
    <mergeCell ref="AE10:AF10"/>
    <mergeCell ref="AM10:AO10"/>
    <mergeCell ref="AD11:AO11"/>
    <mergeCell ref="Y10:AA10"/>
    <mergeCell ref="P11:AA11"/>
    <mergeCell ref="Q10:R10"/>
    <mergeCell ref="AL27:AN27"/>
    <mergeCell ref="AD18:AP18"/>
    <mergeCell ref="AD19:AP19"/>
    <mergeCell ref="AD20:AP20"/>
    <mergeCell ref="AD21:AP21"/>
    <mergeCell ref="AE26:AI26"/>
    <mergeCell ref="AL26:AN26"/>
    <mergeCell ref="AD23:AP23"/>
    <mergeCell ref="F7:J7"/>
    <mergeCell ref="T7:X7"/>
    <mergeCell ref="AH7:AL7"/>
    <mergeCell ref="C8:M8"/>
    <mergeCell ref="Q8:AA8"/>
    <mergeCell ref="AE8:AO8"/>
    <mergeCell ref="AV7:AZ7"/>
    <mergeCell ref="AS8:BC8"/>
    <mergeCell ref="AS10:AT10"/>
    <mergeCell ref="BA10:BC10"/>
    <mergeCell ref="AR11:BC11"/>
    <mergeCell ref="AS26:AW26"/>
    <mergeCell ref="AZ26:BB26"/>
    <mergeCell ref="AZ27:BB27"/>
    <mergeCell ref="AR16:BD16"/>
    <mergeCell ref="AR17:BD17"/>
    <mergeCell ref="AR18:BD18"/>
    <mergeCell ref="AR19:BD19"/>
    <mergeCell ref="AR20:BD20"/>
    <mergeCell ref="AR23:BD23"/>
    <mergeCell ref="BF23:BR23"/>
    <mergeCell ref="AD12:AP13"/>
    <mergeCell ref="AR12:BD13"/>
    <mergeCell ref="AR21:BD21"/>
    <mergeCell ref="AR14:BD14"/>
    <mergeCell ref="AR15:BD15"/>
    <mergeCell ref="AD14:AP14"/>
    <mergeCell ref="AD15:AP15"/>
    <mergeCell ref="AD16:AP16"/>
    <mergeCell ref="AD17:AP17"/>
  </mergeCells>
  <pageMargins left="0.95" right="0.7" top="0.75" bottom="0.75" header="0.3" footer="0.3"/>
  <pageSetup paperSize="9" scale="65" orientation="portrait" r:id="rId1"/>
  <colBreaks count="3" manualBreakCount="3">
    <brk id="14" max="27" man="1"/>
    <brk id="28" max="27" man="1"/>
    <brk id="42"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P27"/>
  <sheetViews>
    <sheetView zoomScale="115" zoomScaleNormal="115" zoomScaleSheetLayoutView="80" workbookViewId="0">
      <selection activeCell="AY6" sqref="AY6"/>
    </sheetView>
  </sheetViews>
  <sheetFormatPr defaultRowHeight="15" x14ac:dyDescent="0.2"/>
  <cols>
    <col min="1" max="7" width="9" style="4" customWidth="1"/>
    <col min="8" max="10" width="9.140625" style="4" customWidth="1"/>
    <col min="11" max="11" width="5.42578125" style="4" customWidth="1"/>
    <col min="12" max="12" width="15.140625" style="4" customWidth="1"/>
    <col min="13" max="13" width="9.28515625" style="4" customWidth="1"/>
    <col min="14" max="14" width="10" style="4" customWidth="1"/>
    <col min="15" max="15" width="8.85546875" style="4" customWidth="1"/>
    <col min="16" max="22" width="9" style="4" customWidth="1"/>
    <col min="23" max="24" width="9.140625" style="4" customWidth="1"/>
    <col min="25" max="25" width="5.42578125" style="4" customWidth="1"/>
    <col min="26" max="26" width="15.140625" style="4" customWidth="1"/>
    <col min="27" max="27" width="9.28515625" style="4" customWidth="1"/>
    <col min="28" max="28" width="10" style="4" customWidth="1"/>
    <col min="29" max="29" width="9.140625" style="4"/>
    <col min="30" max="36" width="9" style="4" hidden="1" customWidth="1"/>
    <col min="37" max="38" width="9.140625" style="4" hidden="1" customWidth="1"/>
    <col min="39" max="39" width="5.42578125" style="4" hidden="1" customWidth="1"/>
    <col min="40" max="40" width="15.140625" style="4" hidden="1" customWidth="1"/>
    <col min="41" max="41" width="9.28515625" style="4" hidden="1" customWidth="1"/>
    <col min="42" max="42" width="10" style="4" hidden="1" customWidth="1"/>
    <col min="43" max="43" width="0" style="4" hidden="1" customWidth="1"/>
    <col min="44" max="16384" width="9.140625" style="4"/>
  </cols>
  <sheetData>
    <row r="4" spans="2:42" ht="38.25" customHeight="1" x14ac:dyDescent="0.3">
      <c r="C4" s="22"/>
      <c r="D4" s="22"/>
      <c r="E4" s="22"/>
      <c r="F4" s="200" t="s">
        <v>9</v>
      </c>
      <c r="G4" s="200"/>
      <c r="H4" s="200"/>
      <c r="I4" s="200"/>
      <c r="J4" s="200"/>
      <c r="K4" s="22"/>
      <c r="L4" s="22"/>
      <c r="M4" s="22"/>
      <c r="Q4" s="22"/>
      <c r="R4" s="22"/>
      <c r="S4" s="22"/>
      <c r="T4" s="200" t="s">
        <v>9</v>
      </c>
      <c r="U4" s="200"/>
      <c r="V4" s="200"/>
      <c r="W4" s="200"/>
      <c r="X4" s="200"/>
      <c r="Y4" s="22"/>
      <c r="Z4" s="22"/>
      <c r="AA4" s="22"/>
      <c r="AE4" s="22"/>
      <c r="AF4" s="22"/>
      <c r="AG4" s="22"/>
      <c r="AH4" s="200" t="s">
        <v>9</v>
      </c>
      <c r="AI4" s="200"/>
      <c r="AJ4" s="200"/>
      <c r="AK4" s="200"/>
      <c r="AL4" s="200"/>
      <c r="AM4" s="22"/>
      <c r="AN4" s="22"/>
      <c r="AO4" s="22"/>
    </row>
    <row r="5" spans="2:42" ht="19.5" x14ac:dyDescent="0.25">
      <c r="B5" s="3"/>
      <c r="C5" s="178" t="s">
        <v>10</v>
      </c>
      <c r="D5" s="178"/>
      <c r="E5" s="178"/>
      <c r="F5" s="178"/>
      <c r="G5" s="178"/>
      <c r="H5" s="178"/>
      <c r="I5" s="178"/>
      <c r="J5" s="178"/>
      <c r="K5" s="178"/>
      <c r="L5" s="178"/>
      <c r="M5" s="178"/>
      <c r="P5" s="3"/>
      <c r="Q5" s="178" t="s">
        <v>10</v>
      </c>
      <c r="R5" s="178"/>
      <c r="S5" s="178"/>
      <c r="T5" s="178"/>
      <c r="U5" s="178"/>
      <c r="V5" s="178"/>
      <c r="W5" s="178"/>
      <c r="X5" s="178"/>
      <c r="Y5" s="178"/>
      <c r="Z5" s="178"/>
      <c r="AA5" s="178"/>
      <c r="AD5" s="3"/>
      <c r="AE5" s="178" t="s">
        <v>10</v>
      </c>
      <c r="AF5" s="178"/>
      <c r="AG5" s="178"/>
      <c r="AH5" s="178"/>
      <c r="AI5" s="178"/>
      <c r="AJ5" s="178"/>
      <c r="AK5" s="178"/>
      <c r="AL5" s="178"/>
      <c r="AM5" s="178"/>
      <c r="AN5" s="178"/>
      <c r="AO5" s="178"/>
    </row>
    <row r="6" spans="2:42" ht="114.75" customHeight="1" x14ac:dyDescent="0.2">
      <c r="B6" s="5"/>
      <c r="N6" s="71"/>
      <c r="P6" s="5"/>
      <c r="AD6" s="30"/>
    </row>
    <row r="7" spans="2:42" x14ac:dyDescent="0.2">
      <c r="B7" s="5"/>
      <c r="P7" s="5"/>
      <c r="AD7" s="30"/>
    </row>
    <row r="8" spans="2:42" ht="18" x14ac:dyDescent="0.25">
      <c r="B8" s="199" t="str">
        <f ca="1">+CONCATENATE("Ես՝ ",Դիմում!F56,"ս, ",+TEXT(Դիմում!I43,"dd.mm.yyyy"),"թ.-ին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f>
        <v>Ես՝ ս, 13.04.2020թ.-ին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v>
      </c>
      <c r="C8" s="199"/>
      <c r="D8" s="199"/>
      <c r="E8" s="199"/>
      <c r="F8" s="199"/>
      <c r="G8" s="199"/>
      <c r="H8" s="199"/>
      <c r="I8" s="199"/>
      <c r="J8" s="199"/>
      <c r="K8" s="199"/>
      <c r="L8" s="199"/>
      <c r="M8" s="199"/>
      <c r="N8" s="199"/>
      <c r="O8" s="72"/>
      <c r="P8" s="199" t="str">
        <f ca="1">+CONCATENATE("Ես՝ ",Դիմում!F65,"ս, ",+TEXT(Դիմում!I43,"dd.mm.yyyy"),"թ.-ին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f>
        <v>Ես՝ ս, 13.04.2020թ.-ին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v>
      </c>
      <c r="Q8" s="199"/>
      <c r="R8" s="199"/>
      <c r="S8" s="199"/>
      <c r="T8" s="199"/>
      <c r="U8" s="199"/>
      <c r="V8" s="199"/>
      <c r="W8" s="199"/>
      <c r="X8" s="199"/>
      <c r="Y8" s="199"/>
      <c r="Z8" s="199"/>
      <c r="AA8" s="199"/>
      <c r="AB8" s="199"/>
      <c r="AD8" s="199" t="str">
        <f ca="1">+CONCATENATE("Ես՝ ",Դիմում!F74,"ս, ",+TEXT(Դիմում!I43,"dd.mm.yyyy"),"թ.-ին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f>
        <v>Ես՝ ս, 13.04.2020թ.-ին հաստատելով գործարար հարաբերություն կամ գործարքում հանդես գալով որպես հաճախորդ, հայտնում եմ, որ գործարար հարաբերության մեջ կամ գործարքում առկա է իրական շահառու:</v>
      </c>
      <c r="AE8" s="199"/>
      <c r="AF8" s="199"/>
      <c r="AG8" s="199"/>
      <c r="AH8" s="199"/>
      <c r="AI8" s="199"/>
      <c r="AJ8" s="199"/>
      <c r="AK8" s="199"/>
      <c r="AL8" s="199"/>
      <c r="AM8" s="199"/>
      <c r="AN8" s="199"/>
      <c r="AO8" s="199"/>
      <c r="AP8" s="199"/>
    </row>
    <row r="9" spans="2:42" ht="36.75" customHeight="1" x14ac:dyDescent="0.25">
      <c r="B9" s="199"/>
      <c r="C9" s="199"/>
      <c r="D9" s="199"/>
      <c r="E9" s="199"/>
      <c r="F9" s="199"/>
      <c r="G9" s="199"/>
      <c r="H9" s="199"/>
      <c r="I9" s="199"/>
      <c r="J9" s="199"/>
      <c r="K9" s="199"/>
      <c r="L9" s="199"/>
      <c r="M9" s="199"/>
      <c r="N9" s="199"/>
      <c r="O9" s="72"/>
      <c r="P9" s="199"/>
      <c r="Q9" s="199"/>
      <c r="R9" s="199"/>
      <c r="S9" s="199"/>
      <c r="T9" s="199"/>
      <c r="U9" s="199"/>
      <c r="V9" s="199"/>
      <c r="W9" s="199"/>
      <c r="X9" s="199"/>
      <c r="Y9" s="199"/>
      <c r="Z9" s="199"/>
      <c r="AA9" s="199"/>
      <c r="AB9" s="199"/>
      <c r="AD9" s="199"/>
      <c r="AE9" s="199"/>
      <c r="AF9" s="199"/>
      <c r="AG9" s="199"/>
      <c r="AH9" s="199"/>
      <c r="AI9" s="199"/>
      <c r="AJ9" s="199"/>
      <c r="AK9" s="199"/>
      <c r="AL9" s="199"/>
      <c r="AM9" s="199"/>
      <c r="AN9" s="199"/>
      <c r="AO9" s="199"/>
      <c r="AP9" s="199"/>
    </row>
    <row r="10" spans="2:42" ht="14.25" customHeight="1" x14ac:dyDescent="0.25">
      <c r="B10" s="23"/>
      <c r="C10" s="23"/>
      <c r="D10" s="23"/>
      <c r="E10" s="23"/>
      <c r="F10" s="25"/>
      <c r="G10" s="213"/>
      <c r="H10" s="213"/>
      <c r="I10" s="25"/>
      <c r="J10" s="25"/>
      <c r="K10" s="23"/>
      <c r="L10" s="23"/>
      <c r="M10" s="23"/>
      <c r="N10" s="23"/>
      <c r="O10" s="8"/>
      <c r="P10" s="23"/>
      <c r="Q10" s="23"/>
      <c r="R10" s="23"/>
      <c r="S10" s="23"/>
      <c r="T10" s="25"/>
      <c r="U10" s="213"/>
      <c r="V10" s="213"/>
      <c r="W10" s="25"/>
      <c r="X10" s="25"/>
      <c r="Y10" s="23"/>
      <c r="Z10" s="23"/>
      <c r="AA10" s="23"/>
      <c r="AB10" s="23"/>
      <c r="AD10" s="23"/>
      <c r="AE10" s="23"/>
      <c r="AF10" s="23"/>
      <c r="AG10" s="23"/>
      <c r="AH10" s="25"/>
      <c r="AI10" s="213"/>
      <c r="AJ10" s="213"/>
      <c r="AK10" s="25"/>
      <c r="AL10" s="25"/>
      <c r="AM10" s="23"/>
      <c r="AN10" s="23"/>
      <c r="AO10" s="23"/>
      <c r="AP10" s="23"/>
    </row>
    <row r="11" spans="2:42" ht="60.75" customHeight="1" x14ac:dyDescent="0.25">
      <c r="B11" s="24"/>
      <c r="C11" s="8"/>
      <c r="D11" s="8"/>
      <c r="E11" s="8"/>
      <c r="F11" s="8"/>
      <c r="G11" s="8"/>
      <c r="H11" s="8"/>
      <c r="I11" s="8"/>
      <c r="J11" s="8"/>
      <c r="K11" s="8"/>
      <c r="L11" s="8"/>
      <c r="M11" s="8"/>
      <c r="N11" s="8"/>
      <c r="O11" s="8"/>
      <c r="P11" s="24"/>
      <c r="Q11" s="8"/>
      <c r="R11" s="8"/>
      <c r="S11" s="8"/>
      <c r="T11" s="8"/>
      <c r="U11" s="8"/>
      <c r="V11" s="8"/>
      <c r="W11" s="8"/>
      <c r="X11" s="8"/>
      <c r="Y11" s="8"/>
      <c r="Z11" s="8"/>
      <c r="AA11" s="8"/>
      <c r="AB11" s="8"/>
      <c r="AD11" s="24"/>
      <c r="AE11" s="8"/>
      <c r="AF11" s="8"/>
      <c r="AG11" s="8"/>
      <c r="AH11" s="8"/>
      <c r="AI11" s="8"/>
      <c r="AJ11" s="8"/>
      <c r="AK11" s="8"/>
      <c r="AL11" s="8"/>
      <c r="AM11" s="8"/>
      <c r="AN11" s="8"/>
      <c r="AO11" s="8"/>
      <c r="AP11" s="8"/>
    </row>
    <row r="12" spans="2:42" ht="21" x14ac:dyDescent="0.25">
      <c r="B12" s="24"/>
      <c r="C12" s="8"/>
      <c r="D12" s="8"/>
      <c r="E12" s="8"/>
      <c r="F12" s="8"/>
      <c r="G12" s="8"/>
      <c r="H12" s="8"/>
      <c r="I12" s="8"/>
      <c r="J12" s="8"/>
      <c r="K12" s="8"/>
      <c r="L12" s="8"/>
      <c r="M12" s="8" t="s">
        <v>77</v>
      </c>
      <c r="N12" s="8"/>
      <c r="O12" s="8"/>
      <c r="P12" s="24"/>
      <c r="Q12" s="8"/>
      <c r="R12" s="8"/>
      <c r="S12" s="8"/>
      <c r="T12" s="8"/>
      <c r="U12" s="8"/>
      <c r="V12" s="8"/>
      <c r="W12" s="8"/>
      <c r="X12" s="8"/>
      <c r="Y12" s="8"/>
      <c r="Z12" s="8"/>
      <c r="AA12" s="8"/>
      <c r="AB12" s="8"/>
      <c r="AD12" s="24"/>
      <c r="AE12" s="8"/>
      <c r="AF12" s="8"/>
      <c r="AG12" s="8"/>
      <c r="AH12" s="8"/>
      <c r="AI12" s="8"/>
      <c r="AJ12" s="8"/>
      <c r="AK12" s="8"/>
      <c r="AL12" s="8"/>
      <c r="AM12" s="8"/>
      <c r="AN12" s="8"/>
      <c r="AO12" s="8"/>
      <c r="AP12" s="8"/>
    </row>
    <row r="13" spans="2:42" ht="18.75" customHeight="1" x14ac:dyDescent="0.25">
      <c r="B13" s="210" t="s">
        <v>46</v>
      </c>
      <c r="C13" s="210"/>
      <c r="D13" s="210"/>
      <c r="E13" s="202">
        <f>+Դիմում!H29</f>
        <v>0</v>
      </c>
      <c r="F13" s="202"/>
      <c r="G13" s="202"/>
      <c r="H13" s="202"/>
      <c r="I13" s="202"/>
      <c r="J13" s="16" t="s">
        <v>33</v>
      </c>
      <c r="K13" s="16"/>
      <c r="L13" s="16"/>
      <c r="M13" s="16"/>
      <c r="N13" s="16"/>
      <c r="O13" s="8"/>
      <c r="P13" s="210" t="s">
        <v>46</v>
      </c>
      <c r="Q13" s="210"/>
      <c r="R13" s="210"/>
      <c r="S13" s="202">
        <f>+Դիմում!H29</f>
        <v>0</v>
      </c>
      <c r="T13" s="202"/>
      <c r="U13" s="202"/>
      <c r="V13" s="202"/>
      <c r="W13" s="202"/>
      <c r="X13" s="16" t="s">
        <v>33</v>
      </c>
      <c r="Y13" s="16"/>
      <c r="Z13" s="16"/>
      <c r="AA13" s="16"/>
      <c r="AB13" s="16"/>
      <c r="AD13" s="210" t="s">
        <v>46</v>
      </c>
      <c r="AE13" s="210"/>
      <c r="AF13" s="210"/>
      <c r="AG13" s="202">
        <f>+S13</f>
        <v>0</v>
      </c>
      <c r="AH13" s="202"/>
      <c r="AI13" s="202"/>
      <c r="AJ13" s="202"/>
      <c r="AK13" s="202"/>
      <c r="AL13" s="16" t="s">
        <v>33</v>
      </c>
      <c r="AM13" s="16"/>
      <c r="AN13" s="16"/>
      <c r="AO13" s="16"/>
      <c r="AP13" s="16"/>
    </row>
    <row r="14" spans="2:42" ht="18" customHeight="1" x14ac:dyDescent="0.25">
      <c r="B14" s="23"/>
      <c r="C14" s="23"/>
      <c r="D14" s="23"/>
      <c r="E14" s="213" t="s">
        <v>70</v>
      </c>
      <c r="F14" s="213"/>
      <c r="G14" s="213"/>
      <c r="H14" s="213"/>
      <c r="I14" s="213"/>
      <c r="J14" s="23"/>
      <c r="K14" s="23"/>
      <c r="L14" s="23"/>
      <c r="M14" s="23"/>
      <c r="N14" s="23"/>
      <c r="O14" s="8"/>
      <c r="P14" s="23"/>
      <c r="Q14" s="23"/>
      <c r="R14" s="23"/>
      <c r="S14" s="213" t="s">
        <v>70</v>
      </c>
      <c r="T14" s="213"/>
      <c r="U14" s="213"/>
      <c r="V14" s="213"/>
      <c r="W14" s="213"/>
      <c r="X14" s="23"/>
      <c r="Y14" s="23"/>
      <c r="Z14" s="23"/>
      <c r="AA14" s="23"/>
      <c r="AB14" s="23"/>
      <c r="AD14" s="23"/>
      <c r="AE14" s="23"/>
      <c r="AF14" s="23"/>
      <c r="AG14" s="213" t="s">
        <v>70</v>
      </c>
      <c r="AH14" s="213"/>
      <c r="AI14" s="213"/>
      <c r="AJ14" s="213"/>
      <c r="AK14" s="213"/>
      <c r="AL14" s="23"/>
      <c r="AM14" s="23"/>
      <c r="AN14" s="23"/>
      <c r="AO14" s="23"/>
      <c r="AP14" s="23"/>
    </row>
    <row r="15" spans="2:42" ht="41.25" customHeight="1" x14ac:dyDescent="0.25">
      <c r="B15" s="16"/>
      <c r="C15" s="16"/>
      <c r="D15" s="16"/>
      <c r="E15" s="202"/>
      <c r="F15" s="202"/>
      <c r="G15" s="202"/>
      <c r="H15" s="202"/>
      <c r="I15" s="202"/>
      <c r="J15" s="21" t="s">
        <v>33</v>
      </c>
      <c r="K15" s="16"/>
      <c r="L15" s="16"/>
      <c r="M15" s="16"/>
      <c r="N15" s="16"/>
      <c r="O15" s="8"/>
      <c r="P15" s="16"/>
      <c r="Q15" s="16"/>
      <c r="R15" s="16"/>
      <c r="S15" s="202"/>
      <c r="T15" s="202"/>
      <c r="U15" s="202"/>
      <c r="V15" s="202"/>
      <c r="W15" s="202"/>
      <c r="X15" s="21" t="s">
        <v>33</v>
      </c>
      <c r="Y15" s="16"/>
      <c r="Z15" s="16"/>
      <c r="AA15" s="16"/>
      <c r="AB15" s="16"/>
      <c r="AD15" s="16"/>
      <c r="AE15" s="16"/>
      <c r="AF15" s="16"/>
      <c r="AG15" s="202">
        <f>+S15</f>
        <v>0</v>
      </c>
      <c r="AH15" s="202"/>
      <c r="AI15" s="202"/>
      <c r="AJ15" s="202"/>
      <c r="AK15" s="202"/>
      <c r="AL15" s="21" t="s">
        <v>33</v>
      </c>
      <c r="AM15" s="16"/>
      <c r="AN15" s="16"/>
      <c r="AO15" s="16"/>
      <c r="AP15" s="16"/>
    </row>
    <row r="16" spans="2:42" ht="18" customHeight="1" x14ac:dyDescent="0.25">
      <c r="B16" s="23"/>
      <c r="C16" s="23"/>
      <c r="D16" s="23"/>
      <c r="E16" s="213" t="s">
        <v>70</v>
      </c>
      <c r="F16" s="213"/>
      <c r="G16" s="213"/>
      <c r="H16" s="213"/>
      <c r="I16" s="213"/>
      <c r="J16" s="23"/>
      <c r="K16" s="23"/>
      <c r="L16" s="23"/>
      <c r="M16" s="23"/>
      <c r="N16" s="23"/>
      <c r="O16" s="8"/>
      <c r="P16" s="23"/>
      <c r="Q16" s="23"/>
      <c r="R16" s="23"/>
      <c r="S16" s="213" t="s">
        <v>70</v>
      </c>
      <c r="T16" s="213"/>
      <c r="U16" s="213"/>
      <c r="V16" s="213"/>
      <c r="W16" s="213"/>
      <c r="X16" s="23"/>
      <c r="Y16" s="23"/>
      <c r="Z16" s="23"/>
      <c r="AA16" s="23"/>
      <c r="AB16" s="23"/>
      <c r="AD16" s="23"/>
      <c r="AE16" s="23"/>
      <c r="AF16" s="23"/>
      <c r="AG16" s="213" t="s">
        <v>70</v>
      </c>
      <c r="AH16" s="213"/>
      <c r="AI16" s="213"/>
      <c r="AJ16" s="213"/>
      <c r="AK16" s="213"/>
      <c r="AL16" s="23"/>
      <c r="AM16" s="23"/>
      <c r="AN16" s="23"/>
      <c r="AO16" s="23"/>
      <c r="AP16" s="23"/>
    </row>
    <row r="17" spans="2:42" ht="41.25" customHeight="1" x14ac:dyDescent="0.25">
      <c r="B17" s="16"/>
      <c r="C17" s="16"/>
      <c r="D17" s="16"/>
      <c r="E17" s="202"/>
      <c r="F17" s="202"/>
      <c r="G17" s="202"/>
      <c r="H17" s="202"/>
      <c r="I17" s="202"/>
      <c r="J17" s="21" t="s">
        <v>33</v>
      </c>
      <c r="K17" s="16"/>
      <c r="L17" s="16"/>
      <c r="M17" s="16"/>
      <c r="N17" s="16"/>
      <c r="O17" s="8"/>
      <c r="P17" s="16"/>
      <c r="Q17" s="16"/>
      <c r="R17" s="16"/>
      <c r="S17" s="202"/>
      <c r="T17" s="202"/>
      <c r="U17" s="202"/>
      <c r="V17" s="202"/>
      <c r="W17" s="202"/>
      <c r="X17" s="21" t="s">
        <v>33</v>
      </c>
      <c r="Y17" s="16"/>
      <c r="Z17" s="16"/>
      <c r="AA17" s="16"/>
      <c r="AB17" s="16"/>
      <c r="AD17" s="16"/>
      <c r="AE17" s="16"/>
      <c r="AF17" s="16"/>
      <c r="AG17" s="202">
        <f>+S17</f>
        <v>0</v>
      </c>
      <c r="AH17" s="202"/>
      <c r="AI17" s="202"/>
      <c r="AJ17" s="202"/>
      <c r="AK17" s="202"/>
      <c r="AL17" s="21" t="s">
        <v>33</v>
      </c>
      <c r="AM17" s="16"/>
      <c r="AN17" s="16"/>
      <c r="AO17" s="16"/>
      <c r="AP17" s="16"/>
    </row>
    <row r="18" spans="2:42" ht="18" customHeight="1" x14ac:dyDescent="0.25">
      <c r="B18" s="23"/>
      <c r="C18" s="23"/>
      <c r="D18" s="23"/>
      <c r="E18" s="213" t="s">
        <v>70</v>
      </c>
      <c r="F18" s="213"/>
      <c r="G18" s="213"/>
      <c r="H18" s="213"/>
      <c r="I18" s="213"/>
      <c r="J18" s="23"/>
      <c r="K18" s="23"/>
      <c r="L18" s="23"/>
      <c r="M18" s="23"/>
      <c r="N18" s="23"/>
      <c r="O18" s="8"/>
      <c r="P18" s="23"/>
      <c r="Q18" s="23"/>
      <c r="R18" s="23"/>
      <c r="S18" s="213" t="s">
        <v>70</v>
      </c>
      <c r="T18" s="213"/>
      <c r="U18" s="213"/>
      <c r="V18" s="213"/>
      <c r="W18" s="213"/>
      <c r="X18" s="23"/>
      <c r="Y18" s="23"/>
      <c r="Z18" s="23"/>
      <c r="AA18" s="23"/>
      <c r="AB18" s="23"/>
      <c r="AD18" s="23"/>
      <c r="AE18" s="23"/>
      <c r="AF18" s="23"/>
      <c r="AG18" s="213" t="s">
        <v>70</v>
      </c>
      <c r="AH18" s="213"/>
      <c r="AI18" s="213"/>
      <c r="AJ18" s="213"/>
      <c r="AK18" s="213"/>
      <c r="AL18" s="23"/>
      <c r="AM18" s="23"/>
      <c r="AN18" s="23"/>
      <c r="AO18" s="23"/>
      <c r="AP18" s="23"/>
    </row>
    <row r="19" spans="2:42" ht="18" x14ac:dyDescent="0.25">
      <c r="B19" s="19"/>
      <c r="C19" s="8"/>
      <c r="D19" s="8"/>
      <c r="E19" s="8"/>
      <c r="F19" s="8"/>
      <c r="G19" s="8"/>
      <c r="H19" s="8"/>
      <c r="I19" s="8"/>
      <c r="J19" s="8"/>
      <c r="K19" s="8"/>
      <c r="L19" s="8"/>
      <c r="M19" s="8"/>
      <c r="N19" s="8"/>
      <c r="O19" s="8"/>
      <c r="P19" s="19"/>
      <c r="Q19" s="8"/>
      <c r="R19" s="8"/>
      <c r="S19" s="8"/>
      <c r="T19" s="8"/>
      <c r="U19" s="8"/>
      <c r="V19" s="8"/>
      <c r="W19" s="8"/>
      <c r="X19" s="8"/>
      <c r="Y19" s="8"/>
      <c r="Z19" s="8"/>
      <c r="AA19" s="8"/>
      <c r="AB19" s="8"/>
      <c r="AD19" s="32"/>
      <c r="AE19" s="8"/>
      <c r="AF19" s="8"/>
      <c r="AG19" s="8"/>
      <c r="AH19" s="8"/>
      <c r="AI19" s="8"/>
      <c r="AJ19" s="8"/>
      <c r="AK19" s="8"/>
      <c r="AL19" s="8"/>
      <c r="AM19" s="8"/>
      <c r="AN19" s="8"/>
      <c r="AO19" s="8"/>
      <c r="AP19" s="8"/>
    </row>
    <row r="20" spans="2:42" ht="41.25" customHeight="1" x14ac:dyDescent="0.25">
      <c r="B20" s="206" t="s">
        <v>44</v>
      </c>
      <c r="C20" s="206"/>
      <c r="D20" s="206"/>
      <c r="E20" s="206"/>
      <c r="F20" s="206"/>
      <c r="G20" s="206"/>
      <c r="H20" s="206"/>
      <c r="I20" s="206"/>
      <c r="J20" s="206"/>
      <c r="K20" s="206"/>
      <c r="L20" s="206"/>
      <c r="M20" s="206"/>
      <c r="N20" s="206"/>
      <c r="O20" s="8"/>
      <c r="P20" s="206" t="s">
        <v>44</v>
      </c>
      <c r="Q20" s="206"/>
      <c r="R20" s="206"/>
      <c r="S20" s="206"/>
      <c r="T20" s="206"/>
      <c r="U20" s="206"/>
      <c r="V20" s="206"/>
      <c r="W20" s="206"/>
      <c r="X20" s="206"/>
      <c r="Y20" s="206"/>
      <c r="Z20" s="206"/>
      <c r="AA20" s="206"/>
      <c r="AB20" s="206"/>
      <c r="AD20" s="206" t="s">
        <v>44</v>
      </c>
      <c r="AE20" s="206"/>
      <c r="AF20" s="206"/>
      <c r="AG20" s="206"/>
      <c r="AH20" s="206"/>
      <c r="AI20" s="206"/>
      <c r="AJ20" s="206"/>
      <c r="AK20" s="206"/>
      <c r="AL20" s="206"/>
      <c r="AM20" s="206"/>
      <c r="AN20" s="206"/>
      <c r="AO20" s="206"/>
      <c r="AP20" s="206"/>
    </row>
    <row r="21" spans="2:42" ht="18" x14ac:dyDescent="0.25">
      <c r="B21" s="19"/>
      <c r="C21" s="8"/>
      <c r="D21" s="8"/>
      <c r="E21" s="8"/>
      <c r="F21" s="8"/>
      <c r="G21" s="8"/>
      <c r="H21" s="8"/>
      <c r="I21" s="8"/>
      <c r="J21" s="8"/>
      <c r="K21" s="8"/>
      <c r="L21" s="8"/>
      <c r="M21" s="8"/>
      <c r="N21" s="8"/>
      <c r="O21" s="8"/>
      <c r="P21" s="19"/>
      <c r="Q21" s="8"/>
      <c r="R21" s="8"/>
      <c r="S21" s="8"/>
      <c r="T21" s="8"/>
      <c r="U21" s="8"/>
      <c r="V21" s="8"/>
      <c r="W21" s="8"/>
      <c r="X21" s="8"/>
      <c r="Y21" s="8"/>
      <c r="Z21" s="8"/>
      <c r="AA21" s="8"/>
      <c r="AB21" s="8"/>
      <c r="AD21" s="32"/>
      <c r="AE21" s="8"/>
      <c r="AF21" s="8"/>
      <c r="AG21" s="8"/>
      <c r="AH21" s="8"/>
      <c r="AI21" s="8"/>
      <c r="AJ21" s="8"/>
      <c r="AK21" s="8"/>
      <c r="AL21" s="8"/>
      <c r="AM21" s="8"/>
      <c r="AN21" s="8"/>
      <c r="AO21" s="8"/>
      <c r="AP21" s="8"/>
    </row>
    <row r="22" spans="2:42" ht="68.25" customHeight="1" x14ac:dyDescent="0.25">
      <c r="B22" s="19"/>
      <c r="C22" s="8"/>
      <c r="D22" s="8"/>
      <c r="E22" s="8"/>
      <c r="F22" s="8"/>
      <c r="G22" s="8"/>
      <c r="H22" s="8"/>
      <c r="I22" s="8"/>
      <c r="J22" s="8"/>
      <c r="K22" s="8"/>
      <c r="L22" s="8"/>
      <c r="M22" s="8"/>
      <c r="N22" s="8"/>
      <c r="O22" s="8"/>
      <c r="P22" s="19"/>
      <c r="Q22" s="8"/>
      <c r="R22" s="8"/>
      <c r="S22" s="8"/>
      <c r="T22" s="8"/>
      <c r="U22" s="8"/>
      <c r="V22" s="8"/>
      <c r="W22" s="8"/>
      <c r="X22" s="8"/>
      <c r="Y22" s="8"/>
      <c r="Z22" s="8"/>
      <c r="AA22" s="8"/>
      <c r="AB22" s="8"/>
      <c r="AD22" s="32"/>
      <c r="AE22" s="8"/>
      <c r="AF22" s="8"/>
      <c r="AG22" s="8"/>
      <c r="AH22" s="8"/>
      <c r="AI22" s="8"/>
      <c r="AJ22" s="8"/>
      <c r="AK22" s="8"/>
      <c r="AL22" s="8"/>
      <c r="AM22" s="8"/>
      <c r="AN22" s="8"/>
      <c r="AO22" s="8"/>
      <c r="AP22" s="8"/>
    </row>
    <row r="23" spans="2:42" ht="22.5" customHeight="1" x14ac:dyDescent="0.25">
      <c r="B23" s="16"/>
      <c r="C23" s="210">
        <f>+Դիմում!F56</f>
        <v>0</v>
      </c>
      <c r="D23" s="210"/>
      <c r="E23" s="210"/>
      <c r="F23" s="210"/>
      <c r="G23" s="16"/>
      <c r="H23" s="16"/>
      <c r="I23" s="16"/>
      <c r="J23" s="16"/>
      <c r="K23" s="212" t="s">
        <v>45</v>
      </c>
      <c r="L23" s="210"/>
      <c r="M23" s="16"/>
      <c r="N23" s="16"/>
      <c r="O23" s="8"/>
      <c r="P23" s="16"/>
      <c r="Q23" s="210">
        <f>+Դիմում!F65</f>
        <v>0</v>
      </c>
      <c r="R23" s="210"/>
      <c r="S23" s="210"/>
      <c r="T23" s="210"/>
      <c r="U23" s="16"/>
      <c r="V23" s="16"/>
      <c r="W23" s="16"/>
      <c r="X23" s="16"/>
      <c r="Y23" s="212" t="s">
        <v>45</v>
      </c>
      <c r="Z23" s="210"/>
      <c r="AA23" s="16"/>
      <c r="AB23" s="16"/>
      <c r="AD23" s="16"/>
      <c r="AE23" s="210">
        <f>+AE8</f>
        <v>0</v>
      </c>
      <c r="AF23" s="210"/>
      <c r="AG23" s="210"/>
      <c r="AH23" s="210"/>
      <c r="AI23" s="16"/>
      <c r="AJ23" s="16"/>
      <c r="AK23" s="16"/>
      <c r="AL23" s="16"/>
      <c r="AM23" s="212" t="s">
        <v>45</v>
      </c>
      <c r="AN23" s="210"/>
      <c r="AO23" s="16"/>
      <c r="AP23" s="16"/>
    </row>
    <row r="24" spans="2:42" ht="13.5" customHeight="1" x14ac:dyDescent="0.2">
      <c r="B24" s="2"/>
      <c r="C24" s="2"/>
      <c r="D24" s="2"/>
      <c r="E24" s="2"/>
      <c r="F24" s="2"/>
      <c r="G24" s="2"/>
      <c r="H24" s="2"/>
      <c r="I24" s="2"/>
      <c r="J24" s="2"/>
      <c r="K24" s="208" t="s">
        <v>41</v>
      </c>
      <c r="L24" s="208"/>
      <c r="M24" s="2"/>
      <c r="N24" s="2"/>
      <c r="P24" s="2"/>
      <c r="Q24" s="2"/>
      <c r="R24" s="2"/>
      <c r="S24" s="2"/>
      <c r="T24" s="2"/>
      <c r="U24" s="2"/>
      <c r="V24" s="2"/>
      <c r="W24" s="2"/>
      <c r="X24" s="2"/>
      <c r="Y24" s="208" t="s">
        <v>41</v>
      </c>
      <c r="Z24" s="208"/>
      <c r="AA24" s="2"/>
      <c r="AB24" s="2"/>
      <c r="AD24" s="2"/>
      <c r="AE24" s="2"/>
      <c r="AF24" s="2"/>
      <c r="AG24" s="2"/>
      <c r="AH24" s="2"/>
      <c r="AI24" s="2"/>
      <c r="AJ24" s="2"/>
      <c r="AK24" s="2"/>
      <c r="AL24" s="2"/>
      <c r="AM24" s="208" t="s">
        <v>41</v>
      </c>
      <c r="AN24" s="208"/>
      <c r="AO24" s="2"/>
      <c r="AP24" s="2"/>
    </row>
    <row r="25" spans="2:42" ht="66" customHeight="1" x14ac:dyDescent="0.2">
      <c r="B25" s="1"/>
      <c r="P25" s="1"/>
      <c r="AD25" s="1"/>
    </row>
    <row r="26" spans="2:42" ht="18" x14ac:dyDescent="0.2">
      <c r="B26" s="1"/>
      <c r="P26" s="1"/>
      <c r="AD26" s="1"/>
    </row>
    <row r="27" spans="2:42" ht="18" x14ac:dyDescent="0.2">
      <c r="B27" s="2"/>
      <c r="C27" s="2"/>
      <c r="D27" s="2"/>
      <c r="E27" s="2"/>
      <c r="F27" s="2"/>
      <c r="G27" s="2"/>
      <c r="H27" s="2"/>
      <c r="I27" s="2"/>
      <c r="J27" s="2"/>
      <c r="K27" s="2"/>
      <c r="L27" s="211">
        <f ca="1">+Դիմում!K111</f>
        <v>43934</v>
      </c>
      <c r="M27" s="211"/>
      <c r="N27" s="2"/>
      <c r="P27" s="2"/>
      <c r="Q27" s="2"/>
      <c r="R27" s="2"/>
      <c r="S27" s="2"/>
      <c r="T27" s="2"/>
      <c r="U27" s="2"/>
      <c r="V27" s="2"/>
      <c r="W27" s="2"/>
      <c r="X27" s="2"/>
      <c r="Y27" s="2"/>
      <c r="Z27" s="211">
        <f ca="1">+Դիմում!K111</f>
        <v>43934</v>
      </c>
      <c r="AA27" s="211"/>
      <c r="AB27" s="2"/>
      <c r="AD27" s="2"/>
      <c r="AE27" s="2"/>
      <c r="AF27" s="2"/>
      <c r="AG27" s="2"/>
      <c r="AH27" s="2"/>
      <c r="AI27" s="2"/>
      <c r="AJ27" s="2"/>
      <c r="AK27" s="2"/>
      <c r="AL27" s="2"/>
      <c r="AM27" s="2"/>
      <c r="AN27" s="211">
        <f ca="1">+Z27</f>
        <v>43934</v>
      </c>
      <c r="AO27" s="211"/>
      <c r="AP27" s="2"/>
    </row>
  </sheetData>
  <mergeCells count="48">
    <mergeCell ref="Z27:AA27"/>
    <mergeCell ref="P20:AB20"/>
    <mergeCell ref="Q23:T23"/>
    <mergeCell ref="Y23:Z23"/>
    <mergeCell ref="Y24:Z24"/>
    <mergeCell ref="P13:R13"/>
    <mergeCell ref="G10:H10"/>
    <mergeCell ref="U10:V10"/>
    <mergeCell ref="S18:W18"/>
    <mergeCell ref="S13:W13"/>
    <mergeCell ref="S14:W14"/>
    <mergeCell ref="S15:W15"/>
    <mergeCell ref="S16:W16"/>
    <mergeCell ref="S17:W17"/>
    <mergeCell ref="K24:L24"/>
    <mergeCell ref="L27:M27"/>
    <mergeCell ref="B13:D13"/>
    <mergeCell ref="E13:I13"/>
    <mergeCell ref="E14:I14"/>
    <mergeCell ref="E15:I15"/>
    <mergeCell ref="E17:I17"/>
    <mergeCell ref="E16:I16"/>
    <mergeCell ref="E18:I18"/>
    <mergeCell ref="B20:N20"/>
    <mergeCell ref="C23:F23"/>
    <mergeCell ref="K23:L23"/>
    <mergeCell ref="F4:J4"/>
    <mergeCell ref="C5:M5"/>
    <mergeCell ref="AH4:AL4"/>
    <mergeCell ref="AE5:AO5"/>
    <mergeCell ref="P8:AB9"/>
    <mergeCell ref="B8:N9"/>
    <mergeCell ref="T4:X4"/>
    <mergeCell ref="Q5:AA5"/>
    <mergeCell ref="AI10:AJ10"/>
    <mergeCell ref="AD13:AF13"/>
    <mergeCell ref="AG13:AK13"/>
    <mergeCell ref="AG14:AK14"/>
    <mergeCell ref="AD8:AP9"/>
    <mergeCell ref="AE23:AH23"/>
    <mergeCell ref="AM23:AN23"/>
    <mergeCell ref="AM24:AN24"/>
    <mergeCell ref="AN27:AO27"/>
    <mergeCell ref="AG15:AK15"/>
    <mergeCell ref="AG16:AK16"/>
    <mergeCell ref="AG17:AK17"/>
    <mergeCell ref="AG18:AK18"/>
    <mergeCell ref="AD20:AP20"/>
  </mergeCells>
  <pageMargins left="0.7" right="0.7" top="0.75" bottom="0.75" header="0.3" footer="0.3"/>
  <pageSetup paperSize="9" scale="67" orientation="portrait"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G21"/>
  <sheetViews>
    <sheetView topLeftCell="E13" zoomScaleNormal="100" workbookViewId="0">
      <selection activeCell="B12" sqref="B12:K14"/>
    </sheetView>
  </sheetViews>
  <sheetFormatPr defaultRowHeight="14.25" x14ac:dyDescent="0.2"/>
  <cols>
    <col min="1" max="1" width="9.140625" style="17" customWidth="1"/>
    <col min="2" max="2" width="15.5703125" style="17" customWidth="1"/>
    <col min="3" max="3" width="4.28515625" style="17" customWidth="1"/>
    <col min="4" max="4" width="13" style="17" customWidth="1"/>
    <col min="5" max="6" width="8.42578125" style="17" customWidth="1"/>
    <col min="7" max="7" width="16" style="17" customWidth="1"/>
    <col min="8" max="8" width="9.140625" style="17"/>
    <col min="9" max="9" width="13.140625" style="17" customWidth="1"/>
    <col min="10" max="10" width="7" style="17" customWidth="1"/>
    <col min="11" max="11" width="34.5703125" style="17" customWidth="1"/>
    <col min="12" max="12" width="9.140625" style="17"/>
    <col min="13" max="13" width="15.5703125" style="17" customWidth="1"/>
    <col min="14" max="14" width="4.28515625" style="17" customWidth="1"/>
    <col min="15" max="15" width="13" style="17" customWidth="1"/>
    <col min="16" max="17" width="8.42578125" style="17" customWidth="1"/>
    <col min="18" max="18" width="18.140625" style="17" customWidth="1"/>
    <col min="19" max="19" width="9.140625" style="17"/>
    <col min="20" max="20" width="13.140625" style="17" customWidth="1"/>
    <col min="21" max="21" width="7" style="17" customWidth="1"/>
    <col min="22" max="22" width="34.5703125" style="17" customWidth="1"/>
    <col min="23" max="23" width="9.140625" style="17"/>
    <col min="24" max="24" width="15.5703125" style="17" customWidth="1"/>
    <col min="25" max="25" width="4.28515625" style="17" customWidth="1"/>
    <col min="26" max="26" width="13" style="17" customWidth="1"/>
    <col min="27" max="28" width="8.42578125" style="17" customWidth="1"/>
    <col min="29" max="29" width="16" style="17" customWidth="1"/>
    <col min="30" max="30" width="9.140625" style="17"/>
    <col min="31" max="31" width="13.140625" style="17" customWidth="1"/>
    <col min="32" max="32" width="7" style="17" customWidth="1"/>
    <col min="33" max="33" width="34.5703125" style="17" customWidth="1"/>
    <col min="34" max="16384" width="9.140625" style="17"/>
  </cols>
  <sheetData>
    <row r="5" spans="2:33" ht="22.5" customHeight="1" x14ac:dyDescent="0.2">
      <c r="B5" s="214" t="s">
        <v>75</v>
      </c>
      <c r="C5" s="215"/>
      <c r="D5" s="215"/>
      <c r="E5" s="215"/>
      <c r="F5" s="215"/>
      <c r="G5" s="215"/>
      <c r="H5" s="215"/>
      <c r="I5" s="215"/>
      <c r="J5" s="215"/>
      <c r="K5" s="215"/>
      <c r="M5" s="214" t="s">
        <v>75</v>
      </c>
      <c r="N5" s="215"/>
      <c r="O5" s="215"/>
      <c r="P5" s="215"/>
      <c r="Q5" s="215"/>
      <c r="R5" s="215"/>
      <c r="S5" s="215"/>
      <c r="T5" s="215"/>
      <c r="U5" s="215"/>
      <c r="V5" s="215"/>
      <c r="X5" s="214" t="s">
        <v>75</v>
      </c>
      <c r="Y5" s="215"/>
      <c r="Z5" s="215"/>
      <c r="AA5" s="215"/>
      <c r="AB5" s="215"/>
      <c r="AC5" s="215"/>
      <c r="AD5" s="215"/>
      <c r="AE5" s="215"/>
      <c r="AF5" s="215"/>
      <c r="AG5" s="215"/>
    </row>
    <row r="6" spans="2:33" ht="19.5" customHeight="1" x14ac:dyDescent="0.2">
      <c r="B6" s="215"/>
      <c r="C6" s="215"/>
      <c r="D6" s="215"/>
      <c r="E6" s="215"/>
      <c r="F6" s="215"/>
      <c r="G6" s="215"/>
      <c r="H6" s="215"/>
      <c r="I6" s="215"/>
      <c r="J6" s="215"/>
      <c r="K6" s="215"/>
      <c r="M6" s="215"/>
      <c r="N6" s="215"/>
      <c r="O6" s="215"/>
      <c r="P6" s="215"/>
      <c r="Q6" s="215"/>
      <c r="R6" s="215"/>
      <c r="S6" s="215"/>
      <c r="T6" s="215"/>
      <c r="U6" s="215"/>
      <c r="V6" s="215"/>
      <c r="X6" s="215"/>
      <c r="Y6" s="215"/>
      <c r="Z6" s="215"/>
      <c r="AA6" s="215"/>
      <c r="AB6" s="215"/>
      <c r="AC6" s="215"/>
      <c r="AD6" s="215"/>
      <c r="AE6" s="215"/>
      <c r="AF6" s="215"/>
      <c r="AG6" s="215"/>
    </row>
    <row r="7" spans="2:33" ht="56.25" customHeight="1" x14ac:dyDescent="0.2">
      <c r="B7" s="215"/>
      <c r="C7" s="215"/>
      <c r="D7" s="215"/>
      <c r="E7" s="215"/>
      <c r="F7" s="215"/>
      <c r="G7" s="215"/>
      <c r="H7" s="215"/>
      <c r="I7" s="215"/>
      <c r="J7" s="215"/>
      <c r="K7" s="215"/>
      <c r="M7" s="215"/>
      <c r="N7" s="215"/>
      <c r="O7" s="215"/>
      <c r="P7" s="215"/>
      <c r="Q7" s="215"/>
      <c r="R7" s="215"/>
      <c r="S7" s="215"/>
      <c r="T7" s="215"/>
      <c r="U7" s="215"/>
      <c r="V7" s="215"/>
      <c r="X7" s="215"/>
      <c r="Y7" s="215"/>
      <c r="Z7" s="215"/>
      <c r="AA7" s="215"/>
      <c r="AB7" s="215"/>
      <c r="AC7" s="215"/>
      <c r="AD7" s="215"/>
      <c r="AE7" s="215"/>
      <c r="AF7" s="215"/>
      <c r="AG7" s="215"/>
    </row>
    <row r="8" spans="2:33" ht="78.75" customHeight="1" x14ac:dyDescent="0.2">
      <c r="G8" s="18"/>
      <c r="R8" s="18"/>
      <c r="AC8" s="18"/>
    </row>
    <row r="9" spans="2:33" ht="18" x14ac:dyDescent="0.25">
      <c r="B9" s="8"/>
      <c r="C9" s="8" t="s">
        <v>38</v>
      </c>
      <c r="D9" s="8"/>
      <c r="E9" s="8"/>
      <c r="F9" s="8"/>
      <c r="G9" s="6"/>
      <c r="H9" s="8"/>
      <c r="I9" s="216">
        <f ca="1">+Դիմում!K111</f>
        <v>43934</v>
      </c>
      <c r="J9" s="216"/>
      <c r="K9" s="8"/>
      <c r="L9" s="8"/>
      <c r="M9" s="8"/>
      <c r="N9" s="8" t="s">
        <v>38</v>
      </c>
      <c r="O9" s="8"/>
      <c r="P9" s="8"/>
      <c r="Q9" s="8"/>
      <c r="R9" s="6"/>
      <c r="S9" s="8"/>
      <c r="T9" s="216">
        <f ca="1">+Դիմում!K111</f>
        <v>43934</v>
      </c>
      <c r="U9" s="216"/>
      <c r="V9" s="8"/>
      <c r="X9" s="8"/>
      <c r="Y9" s="8" t="s">
        <v>38</v>
      </c>
      <c r="Z9" s="8"/>
      <c r="AA9" s="8"/>
      <c r="AB9" s="8"/>
      <c r="AC9" s="31"/>
      <c r="AD9" s="8"/>
      <c r="AE9" s="216">
        <f ca="1">+Դիմում!K111</f>
        <v>43934</v>
      </c>
      <c r="AF9" s="216"/>
      <c r="AG9" s="8"/>
    </row>
    <row r="10" spans="2:33" ht="56.25" customHeight="1" x14ac:dyDescent="0.25">
      <c r="B10" s="8"/>
      <c r="C10" s="8"/>
      <c r="D10" s="8"/>
      <c r="E10" s="8"/>
      <c r="F10" s="8"/>
      <c r="G10" s="7"/>
      <c r="H10" s="8"/>
      <c r="I10" s="8"/>
      <c r="J10" s="8"/>
      <c r="K10" s="28"/>
      <c r="L10" s="8"/>
      <c r="M10" s="8"/>
      <c r="N10" s="8"/>
      <c r="O10" s="8"/>
      <c r="P10" s="8"/>
      <c r="Q10" s="8"/>
      <c r="R10" s="7"/>
      <c r="S10" s="8"/>
      <c r="T10" s="8"/>
      <c r="U10" s="8"/>
      <c r="V10" s="8"/>
      <c r="X10" s="8"/>
      <c r="Y10" s="8"/>
      <c r="Z10" s="8"/>
      <c r="AA10" s="8"/>
      <c r="AB10" s="8"/>
      <c r="AC10" s="7"/>
      <c r="AD10" s="8"/>
      <c r="AE10" s="8"/>
      <c r="AF10" s="8"/>
      <c r="AG10" s="8"/>
    </row>
    <row r="11" spans="2:33" ht="18" x14ac:dyDescent="0.25">
      <c r="B11" s="8"/>
      <c r="C11" s="8"/>
      <c r="D11" s="8"/>
      <c r="E11" s="8"/>
      <c r="F11" s="8"/>
      <c r="G11" s="7"/>
      <c r="H11" s="8"/>
      <c r="I11" s="8"/>
      <c r="J11" s="8"/>
      <c r="K11" s="8"/>
      <c r="L11" s="8"/>
      <c r="M11" s="8"/>
      <c r="N11" s="8"/>
      <c r="O11" s="8"/>
      <c r="P11" s="8"/>
      <c r="Q11" s="8"/>
      <c r="R11" s="7"/>
      <c r="S11" s="8"/>
      <c r="T11" s="8"/>
      <c r="U11" s="8"/>
      <c r="V11" s="8"/>
      <c r="X11" s="8"/>
      <c r="Y11" s="8"/>
      <c r="Z11" s="8"/>
      <c r="AA11" s="8"/>
      <c r="AB11" s="8"/>
      <c r="AC11" s="7"/>
      <c r="AD11" s="8"/>
      <c r="AE11" s="8"/>
      <c r="AF11" s="8"/>
      <c r="AG11" s="8"/>
    </row>
    <row r="12" spans="2:33" ht="20.25" customHeight="1" x14ac:dyDescent="0.25">
      <c r="B12" s="199" t="str">
        <f>+CONCATENATE("Սույնով ես՝ ",Դիմում!F56,"ս, (անձնագիր/նույնականացման քարտ՝ ",Դիմում!F57,", տրված՝ ",Դիմում!I57," թվականին, ",Դիմում!K57,"ի կողմից, ՀԾՀ՝ ",Դիմում!N57,", հասցե՝ ",Դիմում!F60,"),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f>
        <v>Սույնով ես՝ ս, (անձնագիր/նույնականացման քարտ՝ , տրված՝  թվականին, ի կողմից, ՀԾՀ՝ , հասցե՝ ),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v>
      </c>
      <c r="C12" s="199"/>
      <c r="D12" s="199"/>
      <c r="E12" s="199"/>
      <c r="F12" s="199"/>
      <c r="G12" s="199"/>
      <c r="H12" s="199"/>
      <c r="I12" s="199"/>
      <c r="J12" s="199"/>
      <c r="K12" s="199"/>
      <c r="L12" s="8"/>
      <c r="M12" s="199" t="str">
        <f>+CONCATENATE("Սույնով ես՝ ",Դիմում!F65,"ս, (անձնագիր/նույնականացման քարտ՝ ",Դիմում!F66,", տրված՝ ",Դիմում!I66," թվականին, ",Դիմում!K66,"ի կողմից, ՀԾՀ՝ ",Դիմում!N66,", հասցե՝ ",Դիմում!F69,"),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f>
        <v>Սույնով ես՝ ս, (անձնագիր/նույնականացման քարտ՝ , տրված՝  թվականին, ի կողմից, ՀԾՀ՝ , հասցե՝ ),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v>
      </c>
      <c r="N12" s="199"/>
      <c r="O12" s="199"/>
      <c r="P12" s="199"/>
      <c r="Q12" s="199"/>
      <c r="R12" s="199"/>
      <c r="S12" s="199"/>
      <c r="T12" s="199"/>
      <c r="U12" s="199"/>
      <c r="V12" s="199"/>
      <c r="X12" s="199" t="str">
        <f>+CONCATENATE("Սույնով ես՝ ",Դիմում!F74,"ս, (անձնագիր/նույնականացման քարտ՝ ",Դիմում!F75,", տրված՝ ",Դիմում!I75," թվականին, ",Դիմում!K75,"ի կողմից, ՀԾՀ՝ ",Դիմում!N75,", հասցե՝ ",Դիմում!F78,"),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f>
        <v>Սույնով ես՝ ս, (անձնագիր/նույնականացման քարտ՝ , տրված՝  թվականին, ի կողմից, ՀԾՀ՝ , հասցե՝ ), տալիս եմ իմ համաձայնությունն առ այն, որպեսզի «ԳԼՈԲԱԼ ԿՐԵԴԻՏ» ՈւՎԿ ՓԲԸ-ը (այսուհետ` Ընկերություն) հարցումներ կատարի «ԱՔՌԱ Քրեդիտ Ռեփորթինգ» ՓԲԸ-ից և (կամ) ՀՀ ԿԲ Վարկային Ռեգիստրից և (կամ) «ՆՈՐՔ» կենտրոնից և (կամ) «ԷԿԵՆԳ» ՓԲԸ-ից և (կամ) ՀՀ պետական մարմիններից՝ իմ ներկա և անցյալ ֆինանսական պարտավորությունների, անձնական տվյալների վերաբերյալ տեղեկությունների և ցանկացած այլ տվյալների (վարկային և (կամ) սքոր զեկույցներ, աշխատանքի վերաբերյալ և այլ տեղեկություններ) մասին,  որոնք անհրաժեշտ կլինեն Ընկերության կողմից իմ վարկային հայտը քննարկելու և (կամ) վարկային (երաշխավորության, գրավի և (կամ) այլ) պայմանագիր (այսուհետ՝ Պայմանագիր) կնքելու վերաբերյալ որոշում կայացնելու համար, ինչի կապակցությամբ խնդրում եմ վերը նշված տեղեկատվությունը մշակող սուբյեկտներին Ընկերությանը տրամադրել հարցվող տեղեկատվությունը, ինչպես նաև Պայմանագիր կնքելու դեպքում դրա ամբողջ գործողության ընթացքում, առանց ինձ նախապես տեղեկացնելու, Ընկերությանը տրամադրել իմ ապագա ֆինանսական պարտավորությունների վերաբերյալ տեղեկություններ և ցանկացած այլ տվյալներ (վարկային և (կամ) սքոր զեկույցներ), որոնք անհրաժեշտ կլինեն իմ վարկունակությունը գնահատելու համար:</v>
      </c>
      <c r="Y12" s="199"/>
      <c r="Z12" s="199"/>
      <c r="AA12" s="199"/>
      <c r="AB12" s="199"/>
      <c r="AC12" s="199"/>
      <c r="AD12" s="199"/>
      <c r="AE12" s="199"/>
      <c r="AF12" s="199"/>
      <c r="AG12" s="199"/>
    </row>
    <row r="13" spans="2:33" ht="36.75" customHeight="1" x14ac:dyDescent="0.25">
      <c r="B13" s="199"/>
      <c r="C13" s="199"/>
      <c r="D13" s="199"/>
      <c r="E13" s="199"/>
      <c r="F13" s="199"/>
      <c r="G13" s="199"/>
      <c r="H13" s="199"/>
      <c r="I13" s="199"/>
      <c r="J13" s="199"/>
      <c r="K13" s="199"/>
      <c r="L13" s="21"/>
      <c r="M13" s="199"/>
      <c r="N13" s="199"/>
      <c r="O13" s="199"/>
      <c r="P13" s="199"/>
      <c r="Q13" s="199"/>
      <c r="R13" s="199"/>
      <c r="S13" s="199"/>
      <c r="T13" s="199"/>
      <c r="U13" s="199"/>
      <c r="V13" s="199"/>
      <c r="X13" s="199"/>
      <c r="Y13" s="199"/>
      <c r="Z13" s="199"/>
      <c r="AA13" s="199"/>
      <c r="AB13" s="199"/>
      <c r="AC13" s="199"/>
      <c r="AD13" s="199"/>
      <c r="AE13" s="199"/>
      <c r="AF13" s="199"/>
      <c r="AG13" s="199"/>
    </row>
    <row r="14" spans="2:33" ht="232.5" customHeight="1" x14ac:dyDescent="0.25">
      <c r="B14" s="199"/>
      <c r="C14" s="199"/>
      <c r="D14" s="199"/>
      <c r="E14" s="199"/>
      <c r="F14" s="199"/>
      <c r="G14" s="199"/>
      <c r="H14" s="199"/>
      <c r="I14" s="199"/>
      <c r="J14" s="199"/>
      <c r="K14" s="199"/>
      <c r="L14" s="8"/>
      <c r="M14" s="199"/>
      <c r="N14" s="199"/>
      <c r="O14" s="199"/>
      <c r="P14" s="199"/>
      <c r="Q14" s="199"/>
      <c r="R14" s="199"/>
      <c r="S14" s="199"/>
      <c r="T14" s="199"/>
      <c r="U14" s="199"/>
      <c r="V14" s="199"/>
      <c r="X14" s="199"/>
      <c r="Y14" s="199"/>
      <c r="Z14" s="199"/>
      <c r="AA14" s="199"/>
      <c r="AB14" s="199"/>
      <c r="AC14" s="199"/>
      <c r="AD14" s="199"/>
      <c r="AE14" s="199"/>
      <c r="AF14" s="199"/>
      <c r="AG14" s="199"/>
    </row>
    <row r="15" spans="2:33" ht="77.25" customHeight="1" x14ac:dyDescent="0.25">
      <c r="B15" s="206" t="s">
        <v>47</v>
      </c>
      <c r="C15" s="206"/>
      <c r="D15" s="206"/>
      <c r="E15" s="206"/>
      <c r="F15" s="206"/>
      <c r="G15" s="206"/>
      <c r="H15" s="206"/>
      <c r="I15" s="206"/>
      <c r="J15" s="206"/>
      <c r="K15" s="206"/>
      <c r="L15" s="8"/>
      <c r="M15" s="206" t="s">
        <v>47</v>
      </c>
      <c r="N15" s="206"/>
      <c r="O15" s="206"/>
      <c r="P15" s="206"/>
      <c r="Q15" s="206"/>
      <c r="R15" s="206"/>
      <c r="S15" s="206"/>
      <c r="T15" s="206"/>
      <c r="U15" s="206"/>
      <c r="V15" s="206"/>
      <c r="X15" s="206" t="s">
        <v>47</v>
      </c>
      <c r="Y15" s="206"/>
      <c r="Z15" s="206"/>
      <c r="AA15" s="206"/>
      <c r="AB15" s="206"/>
      <c r="AC15" s="206"/>
      <c r="AD15" s="206"/>
      <c r="AE15" s="206"/>
      <c r="AF15" s="206"/>
      <c r="AG15" s="206"/>
    </row>
    <row r="16" spans="2:33" ht="38.25" customHeight="1" x14ac:dyDescent="0.25">
      <c r="B16" s="206" t="s">
        <v>48</v>
      </c>
      <c r="C16" s="206"/>
      <c r="D16" s="206"/>
      <c r="E16" s="206"/>
      <c r="F16" s="206"/>
      <c r="G16" s="206"/>
      <c r="H16" s="206"/>
      <c r="I16" s="206"/>
      <c r="J16" s="206"/>
      <c r="K16" s="206"/>
      <c r="L16" s="8"/>
      <c r="M16" s="206" t="s">
        <v>48</v>
      </c>
      <c r="N16" s="206"/>
      <c r="O16" s="206"/>
      <c r="P16" s="206"/>
      <c r="Q16" s="206"/>
      <c r="R16" s="206"/>
      <c r="S16" s="206"/>
      <c r="T16" s="206"/>
      <c r="U16" s="206"/>
      <c r="V16" s="206"/>
      <c r="X16" s="206" t="s">
        <v>48</v>
      </c>
      <c r="Y16" s="206"/>
      <c r="Z16" s="206"/>
      <c r="AA16" s="206"/>
      <c r="AB16" s="206"/>
      <c r="AC16" s="206"/>
      <c r="AD16" s="206"/>
      <c r="AE16" s="206"/>
      <c r="AF16" s="206"/>
      <c r="AG16" s="206"/>
    </row>
    <row r="17" spans="2:33" ht="36.75" customHeight="1" x14ac:dyDescent="0.25">
      <c r="B17" s="206" t="s">
        <v>49</v>
      </c>
      <c r="C17" s="206"/>
      <c r="D17" s="206"/>
      <c r="E17" s="206"/>
      <c r="F17" s="206"/>
      <c r="G17" s="206"/>
      <c r="H17" s="206"/>
      <c r="I17" s="206"/>
      <c r="J17" s="206"/>
      <c r="K17" s="206"/>
      <c r="L17" s="8"/>
      <c r="M17" s="206" t="s">
        <v>49</v>
      </c>
      <c r="N17" s="206"/>
      <c r="O17" s="206"/>
      <c r="P17" s="206"/>
      <c r="Q17" s="206"/>
      <c r="R17" s="206"/>
      <c r="S17" s="206"/>
      <c r="T17" s="206"/>
      <c r="U17" s="206"/>
      <c r="V17" s="206"/>
      <c r="X17" s="206" t="s">
        <v>49</v>
      </c>
      <c r="Y17" s="206"/>
      <c r="Z17" s="206"/>
      <c r="AA17" s="206"/>
      <c r="AB17" s="206"/>
      <c r="AC17" s="206"/>
      <c r="AD17" s="206"/>
      <c r="AE17" s="206"/>
      <c r="AF17" s="206"/>
      <c r="AG17" s="206"/>
    </row>
    <row r="18" spans="2:33" ht="18" x14ac:dyDescent="0.25">
      <c r="B18" s="8"/>
      <c r="C18" s="8"/>
      <c r="D18" s="8"/>
      <c r="E18" s="8"/>
      <c r="F18" s="8"/>
      <c r="G18" s="16"/>
      <c r="H18" s="8"/>
      <c r="I18" s="8"/>
      <c r="J18" s="8"/>
      <c r="K18" s="8"/>
      <c r="L18" s="8"/>
      <c r="M18" s="8"/>
      <c r="N18" s="8"/>
      <c r="O18" s="8"/>
      <c r="P18" s="8"/>
      <c r="Q18" s="8"/>
      <c r="R18" s="16"/>
      <c r="S18" s="8"/>
      <c r="T18" s="8"/>
      <c r="U18" s="8"/>
      <c r="V18" s="8"/>
      <c r="X18" s="8"/>
      <c r="Y18" s="8"/>
      <c r="Z18" s="8"/>
      <c r="AA18" s="8"/>
      <c r="AB18" s="8"/>
      <c r="AC18" s="16"/>
      <c r="AD18" s="8"/>
      <c r="AE18" s="8"/>
      <c r="AF18" s="8"/>
      <c r="AG18" s="8"/>
    </row>
    <row r="19" spans="2:33" ht="68.25" customHeight="1" x14ac:dyDescent="0.25">
      <c r="B19" s="8"/>
      <c r="C19" s="8"/>
      <c r="D19" s="8"/>
      <c r="E19" s="8"/>
      <c r="F19" s="8"/>
      <c r="G19" s="16"/>
      <c r="H19" s="8"/>
      <c r="I19" s="8"/>
      <c r="J19" s="8"/>
      <c r="K19" s="8"/>
      <c r="L19" s="8"/>
      <c r="M19" s="8"/>
      <c r="N19" s="8"/>
      <c r="O19" s="8"/>
      <c r="P19" s="8"/>
      <c r="Q19" s="8"/>
      <c r="R19" s="16"/>
      <c r="S19" s="8"/>
      <c r="T19" s="8"/>
      <c r="U19" s="8"/>
      <c r="V19" s="8"/>
      <c r="X19" s="8"/>
      <c r="Y19" s="8"/>
      <c r="Z19" s="8"/>
      <c r="AA19" s="8"/>
      <c r="AB19" s="8"/>
      <c r="AC19" s="16"/>
      <c r="AD19" s="8"/>
      <c r="AE19" s="8"/>
      <c r="AF19" s="8"/>
      <c r="AG19" s="8"/>
    </row>
    <row r="20" spans="2:33" ht="18" x14ac:dyDescent="0.25">
      <c r="B20" s="202" t="s">
        <v>54</v>
      </c>
      <c r="C20" s="202"/>
      <c r="D20" s="202"/>
      <c r="E20" s="202"/>
      <c r="F20" s="21"/>
      <c r="G20" s="202" t="s">
        <v>76</v>
      </c>
      <c r="H20" s="202"/>
      <c r="I20" s="202"/>
      <c r="J20" s="202"/>
      <c r="K20" s="202"/>
      <c r="L20" s="8"/>
      <c r="M20" s="202" t="s">
        <v>54</v>
      </c>
      <c r="N20" s="202"/>
      <c r="O20" s="202"/>
      <c r="P20" s="202"/>
      <c r="Q20" s="21"/>
      <c r="R20" s="202" t="s">
        <v>76</v>
      </c>
      <c r="S20" s="202"/>
      <c r="T20" s="202"/>
      <c r="U20" s="202"/>
      <c r="V20" s="202"/>
      <c r="X20" s="202" t="s">
        <v>54</v>
      </c>
      <c r="Y20" s="202"/>
      <c r="Z20" s="202"/>
      <c r="AA20" s="202"/>
      <c r="AB20" s="21"/>
      <c r="AC20" s="202" t="s">
        <v>76</v>
      </c>
      <c r="AD20" s="202"/>
      <c r="AE20" s="202"/>
      <c r="AF20" s="202"/>
      <c r="AG20" s="202"/>
    </row>
    <row r="21" spans="2:33" x14ac:dyDescent="0.2">
      <c r="G21" s="208" t="s">
        <v>53</v>
      </c>
      <c r="H21" s="208"/>
      <c r="I21" s="208"/>
      <c r="J21" s="208"/>
      <c r="K21" s="208"/>
      <c r="R21" s="208" t="s">
        <v>53</v>
      </c>
      <c r="S21" s="208"/>
      <c r="T21" s="208"/>
      <c r="U21" s="208"/>
      <c r="V21" s="208"/>
      <c r="AC21" s="208" t="s">
        <v>53</v>
      </c>
      <c r="AD21" s="208"/>
      <c r="AE21" s="208"/>
      <c r="AF21" s="208"/>
      <c r="AG21" s="208"/>
    </row>
  </sheetData>
  <mergeCells count="27">
    <mergeCell ref="B5:K7"/>
    <mergeCell ref="M5:V7"/>
    <mergeCell ref="G20:K20"/>
    <mergeCell ref="G21:K21"/>
    <mergeCell ref="R20:V20"/>
    <mergeCell ref="R21:V21"/>
    <mergeCell ref="B17:K17"/>
    <mergeCell ref="T9:U9"/>
    <mergeCell ref="I9:J9"/>
    <mergeCell ref="B12:K14"/>
    <mergeCell ref="M12:V14"/>
    <mergeCell ref="B16:K16"/>
    <mergeCell ref="M17:V17"/>
    <mergeCell ref="M20:P20"/>
    <mergeCell ref="B20:E20"/>
    <mergeCell ref="B15:K15"/>
    <mergeCell ref="X5:AG7"/>
    <mergeCell ref="AE9:AF9"/>
    <mergeCell ref="X12:AG14"/>
    <mergeCell ref="X17:AG17"/>
    <mergeCell ref="X20:AA20"/>
    <mergeCell ref="AC20:AG20"/>
    <mergeCell ref="M15:V15"/>
    <mergeCell ref="M16:V16"/>
    <mergeCell ref="AC21:AG21"/>
    <mergeCell ref="X15:AG15"/>
    <mergeCell ref="X16:AG16"/>
  </mergeCells>
  <conditionalFormatting sqref="B5">
    <cfRule type="duplicateValues" dxfId="2" priority="3"/>
  </conditionalFormatting>
  <conditionalFormatting sqref="M5">
    <cfRule type="duplicateValues" dxfId="1" priority="2"/>
  </conditionalFormatting>
  <conditionalFormatting sqref="X5">
    <cfRule type="duplicateValues" dxfId="0" priority="1"/>
  </conditionalFormatting>
  <pageMargins left="0.7" right="0.7" top="0.75" bottom="0.75" header="0.3" footer="0.3"/>
  <pageSetup paperSize="9" scale="62" orientation="portrait" r:id="rId1"/>
  <colBreaks count="2" manualBreakCount="2">
    <brk id="11" max="1048575" man="1"/>
    <brk id="2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
  <sheetViews>
    <sheetView zoomScale="115" zoomScaleNormal="115" workbookViewId="0">
      <pane ySplit="11" topLeftCell="A12" activePane="bottomLeft" state="frozen"/>
      <selection activeCell="E11" sqref="E11:K11"/>
      <selection pane="bottomLeft" activeCell="K16" sqref="K16"/>
    </sheetView>
  </sheetViews>
  <sheetFormatPr defaultColWidth="13.7109375" defaultRowHeight="15.75" customHeight="1" x14ac:dyDescent="0.25"/>
  <cols>
    <col min="1" max="1" width="13.7109375" style="34" customWidth="1"/>
    <col min="2" max="2" width="16.7109375" style="34" customWidth="1"/>
    <col min="3" max="3" width="16.140625" style="34" customWidth="1"/>
    <col min="4" max="4" width="13.42578125" style="34" customWidth="1"/>
    <col min="5" max="5" width="13.7109375" style="34" customWidth="1"/>
    <col min="6" max="6" width="16.140625" style="34" customWidth="1"/>
    <col min="7" max="7" width="15.7109375" style="34" customWidth="1"/>
    <col min="8" max="8" width="13.7109375" style="34"/>
    <col min="9" max="9" width="13.7109375" style="34" customWidth="1"/>
    <col min="10" max="10" width="16.7109375" style="34" customWidth="1"/>
    <col min="11" max="11" width="16.140625" style="34" customWidth="1"/>
    <col min="12" max="12" width="13.42578125" style="34" customWidth="1"/>
    <col min="13" max="13" width="13.7109375" style="34" customWidth="1"/>
    <col min="14" max="14" width="16.140625" style="34" customWidth="1"/>
    <col min="15" max="15" width="15.7109375" style="34" customWidth="1"/>
    <col min="16" max="256" width="13.7109375" style="34"/>
    <col min="257" max="257" width="13.7109375" style="34" customWidth="1"/>
    <col min="258" max="258" width="16.7109375" style="34" customWidth="1"/>
    <col min="259" max="259" width="16.140625" style="34" customWidth="1"/>
    <col min="260" max="260" width="13.42578125" style="34" customWidth="1"/>
    <col min="261" max="261" width="13.7109375" style="34" customWidth="1"/>
    <col min="262" max="262" width="16.140625" style="34" customWidth="1"/>
    <col min="263" max="263" width="15.7109375" style="34" customWidth="1"/>
    <col min="264" max="264" width="13.7109375" style="34"/>
    <col min="265" max="265" width="16.5703125" style="34" bestFit="1" customWidth="1"/>
    <col min="266" max="512" width="13.7109375" style="34"/>
    <col min="513" max="513" width="13.7109375" style="34" customWidth="1"/>
    <col min="514" max="514" width="16.7109375" style="34" customWidth="1"/>
    <col min="515" max="515" width="16.140625" style="34" customWidth="1"/>
    <col min="516" max="516" width="13.42578125" style="34" customWidth="1"/>
    <col min="517" max="517" width="13.7109375" style="34" customWidth="1"/>
    <col min="518" max="518" width="16.140625" style="34" customWidth="1"/>
    <col min="519" max="519" width="15.7109375" style="34" customWidth="1"/>
    <col min="520" max="520" width="13.7109375" style="34"/>
    <col min="521" max="521" width="16.5703125" style="34" bestFit="1" customWidth="1"/>
    <col min="522" max="768" width="13.7109375" style="34"/>
    <col min="769" max="769" width="13.7109375" style="34" customWidth="1"/>
    <col min="770" max="770" width="16.7109375" style="34" customWidth="1"/>
    <col min="771" max="771" width="16.140625" style="34" customWidth="1"/>
    <col min="772" max="772" width="13.42578125" style="34" customWidth="1"/>
    <col min="773" max="773" width="13.7109375" style="34" customWidth="1"/>
    <col min="774" max="774" width="16.140625" style="34" customWidth="1"/>
    <col min="775" max="775" width="15.7109375" style="34" customWidth="1"/>
    <col min="776" max="776" width="13.7109375" style="34"/>
    <col min="777" max="777" width="16.5703125" style="34" bestFit="1" customWidth="1"/>
    <col min="778" max="1024" width="13.7109375" style="34"/>
    <col min="1025" max="1025" width="13.7109375" style="34" customWidth="1"/>
    <col min="1026" max="1026" width="16.7109375" style="34" customWidth="1"/>
    <col min="1027" max="1027" width="16.140625" style="34" customWidth="1"/>
    <col min="1028" max="1028" width="13.42578125" style="34" customWidth="1"/>
    <col min="1029" max="1029" width="13.7109375" style="34" customWidth="1"/>
    <col min="1030" max="1030" width="16.140625" style="34" customWidth="1"/>
    <col min="1031" max="1031" width="15.7109375" style="34" customWidth="1"/>
    <col min="1032" max="1032" width="13.7109375" style="34"/>
    <col min="1033" max="1033" width="16.5703125" style="34" bestFit="1" customWidth="1"/>
    <col min="1034" max="1280" width="13.7109375" style="34"/>
    <col min="1281" max="1281" width="13.7109375" style="34" customWidth="1"/>
    <col min="1282" max="1282" width="16.7109375" style="34" customWidth="1"/>
    <col min="1283" max="1283" width="16.140625" style="34" customWidth="1"/>
    <col min="1284" max="1284" width="13.42578125" style="34" customWidth="1"/>
    <col min="1285" max="1285" width="13.7109375" style="34" customWidth="1"/>
    <col min="1286" max="1286" width="16.140625" style="34" customWidth="1"/>
    <col min="1287" max="1287" width="15.7109375" style="34" customWidth="1"/>
    <col min="1288" max="1288" width="13.7109375" style="34"/>
    <col min="1289" max="1289" width="16.5703125" style="34" bestFit="1" customWidth="1"/>
    <col min="1290" max="1536" width="13.7109375" style="34"/>
    <col min="1537" max="1537" width="13.7109375" style="34" customWidth="1"/>
    <col min="1538" max="1538" width="16.7109375" style="34" customWidth="1"/>
    <col min="1539" max="1539" width="16.140625" style="34" customWidth="1"/>
    <col min="1540" max="1540" width="13.42578125" style="34" customWidth="1"/>
    <col min="1541" max="1541" width="13.7109375" style="34" customWidth="1"/>
    <col min="1542" max="1542" width="16.140625" style="34" customWidth="1"/>
    <col min="1543" max="1543" width="15.7109375" style="34" customWidth="1"/>
    <col min="1544" max="1544" width="13.7109375" style="34"/>
    <col min="1545" max="1545" width="16.5703125" style="34" bestFit="1" customWidth="1"/>
    <col min="1546" max="1792" width="13.7109375" style="34"/>
    <col min="1793" max="1793" width="13.7109375" style="34" customWidth="1"/>
    <col min="1794" max="1794" width="16.7109375" style="34" customWidth="1"/>
    <col min="1795" max="1795" width="16.140625" style="34" customWidth="1"/>
    <col min="1796" max="1796" width="13.42578125" style="34" customWidth="1"/>
    <col min="1797" max="1797" width="13.7109375" style="34" customWidth="1"/>
    <col min="1798" max="1798" width="16.140625" style="34" customWidth="1"/>
    <col min="1799" max="1799" width="15.7109375" style="34" customWidth="1"/>
    <col min="1800" max="1800" width="13.7109375" style="34"/>
    <col min="1801" max="1801" width="16.5703125" style="34" bestFit="1" customWidth="1"/>
    <col min="1802" max="2048" width="13.7109375" style="34"/>
    <col min="2049" max="2049" width="13.7109375" style="34" customWidth="1"/>
    <col min="2050" max="2050" width="16.7109375" style="34" customWidth="1"/>
    <col min="2051" max="2051" width="16.140625" style="34" customWidth="1"/>
    <col min="2052" max="2052" width="13.42578125" style="34" customWidth="1"/>
    <col min="2053" max="2053" width="13.7109375" style="34" customWidth="1"/>
    <col min="2054" max="2054" width="16.140625" style="34" customWidth="1"/>
    <col min="2055" max="2055" width="15.7109375" style="34" customWidth="1"/>
    <col min="2056" max="2056" width="13.7109375" style="34"/>
    <col min="2057" max="2057" width="16.5703125" style="34" bestFit="1" customWidth="1"/>
    <col min="2058" max="2304" width="13.7109375" style="34"/>
    <col min="2305" max="2305" width="13.7109375" style="34" customWidth="1"/>
    <col min="2306" max="2306" width="16.7109375" style="34" customWidth="1"/>
    <col min="2307" max="2307" width="16.140625" style="34" customWidth="1"/>
    <col min="2308" max="2308" width="13.42578125" style="34" customWidth="1"/>
    <col min="2309" max="2309" width="13.7109375" style="34" customWidth="1"/>
    <col min="2310" max="2310" width="16.140625" style="34" customWidth="1"/>
    <col min="2311" max="2311" width="15.7109375" style="34" customWidth="1"/>
    <col min="2312" max="2312" width="13.7109375" style="34"/>
    <col min="2313" max="2313" width="16.5703125" style="34" bestFit="1" customWidth="1"/>
    <col min="2314" max="2560" width="13.7109375" style="34"/>
    <col min="2561" max="2561" width="13.7109375" style="34" customWidth="1"/>
    <col min="2562" max="2562" width="16.7109375" style="34" customWidth="1"/>
    <col min="2563" max="2563" width="16.140625" style="34" customWidth="1"/>
    <col min="2564" max="2564" width="13.42578125" style="34" customWidth="1"/>
    <col min="2565" max="2565" width="13.7109375" style="34" customWidth="1"/>
    <col min="2566" max="2566" width="16.140625" style="34" customWidth="1"/>
    <col min="2567" max="2567" width="15.7109375" style="34" customWidth="1"/>
    <col min="2568" max="2568" width="13.7109375" style="34"/>
    <col min="2569" max="2569" width="16.5703125" style="34" bestFit="1" customWidth="1"/>
    <col min="2570" max="2816" width="13.7109375" style="34"/>
    <col min="2817" max="2817" width="13.7109375" style="34" customWidth="1"/>
    <col min="2818" max="2818" width="16.7109375" style="34" customWidth="1"/>
    <col min="2819" max="2819" width="16.140625" style="34" customWidth="1"/>
    <col min="2820" max="2820" width="13.42578125" style="34" customWidth="1"/>
    <col min="2821" max="2821" width="13.7109375" style="34" customWidth="1"/>
    <col min="2822" max="2822" width="16.140625" style="34" customWidth="1"/>
    <col min="2823" max="2823" width="15.7109375" style="34" customWidth="1"/>
    <col min="2824" max="2824" width="13.7109375" style="34"/>
    <col min="2825" max="2825" width="16.5703125" style="34" bestFit="1" customWidth="1"/>
    <col min="2826" max="3072" width="13.7109375" style="34"/>
    <col min="3073" max="3073" width="13.7109375" style="34" customWidth="1"/>
    <col min="3074" max="3074" width="16.7109375" style="34" customWidth="1"/>
    <col min="3075" max="3075" width="16.140625" style="34" customWidth="1"/>
    <col min="3076" max="3076" width="13.42578125" style="34" customWidth="1"/>
    <col min="3077" max="3077" width="13.7109375" style="34" customWidth="1"/>
    <col min="3078" max="3078" width="16.140625" style="34" customWidth="1"/>
    <col min="3079" max="3079" width="15.7109375" style="34" customWidth="1"/>
    <col min="3080" max="3080" width="13.7109375" style="34"/>
    <col min="3081" max="3081" width="16.5703125" style="34" bestFit="1" customWidth="1"/>
    <col min="3082" max="3328" width="13.7109375" style="34"/>
    <col min="3329" max="3329" width="13.7109375" style="34" customWidth="1"/>
    <col min="3330" max="3330" width="16.7109375" style="34" customWidth="1"/>
    <col min="3331" max="3331" width="16.140625" style="34" customWidth="1"/>
    <col min="3332" max="3332" width="13.42578125" style="34" customWidth="1"/>
    <col min="3333" max="3333" width="13.7109375" style="34" customWidth="1"/>
    <col min="3334" max="3334" width="16.140625" style="34" customWidth="1"/>
    <col min="3335" max="3335" width="15.7109375" style="34" customWidth="1"/>
    <col min="3336" max="3336" width="13.7109375" style="34"/>
    <col min="3337" max="3337" width="16.5703125" style="34" bestFit="1" customWidth="1"/>
    <col min="3338" max="3584" width="13.7109375" style="34"/>
    <col min="3585" max="3585" width="13.7109375" style="34" customWidth="1"/>
    <col min="3586" max="3586" width="16.7109375" style="34" customWidth="1"/>
    <col min="3587" max="3587" width="16.140625" style="34" customWidth="1"/>
    <col min="3588" max="3588" width="13.42578125" style="34" customWidth="1"/>
    <col min="3589" max="3589" width="13.7109375" style="34" customWidth="1"/>
    <col min="3590" max="3590" width="16.140625" style="34" customWidth="1"/>
    <col min="3591" max="3591" width="15.7109375" style="34" customWidth="1"/>
    <col min="3592" max="3592" width="13.7109375" style="34"/>
    <col min="3593" max="3593" width="16.5703125" style="34" bestFit="1" customWidth="1"/>
    <col min="3594" max="3840" width="13.7109375" style="34"/>
    <col min="3841" max="3841" width="13.7109375" style="34" customWidth="1"/>
    <col min="3842" max="3842" width="16.7109375" style="34" customWidth="1"/>
    <col min="3843" max="3843" width="16.140625" style="34" customWidth="1"/>
    <col min="3844" max="3844" width="13.42578125" style="34" customWidth="1"/>
    <col min="3845" max="3845" width="13.7109375" style="34" customWidth="1"/>
    <col min="3846" max="3846" width="16.140625" style="34" customWidth="1"/>
    <col min="3847" max="3847" width="15.7109375" style="34" customWidth="1"/>
    <col min="3848" max="3848" width="13.7109375" style="34"/>
    <col min="3849" max="3849" width="16.5703125" style="34" bestFit="1" customWidth="1"/>
    <col min="3850" max="4096" width="13.7109375" style="34"/>
    <col min="4097" max="4097" width="13.7109375" style="34" customWidth="1"/>
    <col min="4098" max="4098" width="16.7109375" style="34" customWidth="1"/>
    <col min="4099" max="4099" width="16.140625" style="34" customWidth="1"/>
    <col min="4100" max="4100" width="13.42578125" style="34" customWidth="1"/>
    <col min="4101" max="4101" width="13.7109375" style="34" customWidth="1"/>
    <col min="4102" max="4102" width="16.140625" style="34" customWidth="1"/>
    <col min="4103" max="4103" width="15.7109375" style="34" customWidth="1"/>
    <col min="4104" max="4104" width="13.7109375" style="34"/>
    <col min="4105" max="4105" width="16.5703125" style="34" bestFit="1" customWidth="1"/>
    <col min="4106" max="4352" width="13.7109375" style="34"/>
    <col min="4353" max="4353" width="13.7109375" style="34" customWidth="1"/>
    <col min="4354" max="4354" width="16.7109375" style="34" customWidth="1"/>
    <col min="4355" max="4355" width="16.140625" style="34" customWidth="1"/>
    <col min="4356" max="4356" width="13.42578125" style="34" customWidth="1"/>
    <col min="4357" max="4357" width="13.7109375" style="34" customWidth="1"/>
    <col min="4358" max="4358" width="16.140625" style="34" customWidth="1"/>
    <col min="4359" max="4359" width="15.7109375" style="34" customWidth="1"/>
    <col min="4360" max="4360" width="13.7109375" style="34"/>
    <col min="4361" max="4361" width="16.5703125" style="34" bestFit="1" customWidth="1"/>
    <col min="4362" max="4608" width="13.7109375" style="34"/>
    <col min="4609" max="4609" width="13.7109375" style="34" customWidth="1"/>
    <col min="4610" max="4610" width="16.7109375" style="34" customWidth="1"/>
    <col min="4611" max="4611" width="16.140625" style="34" customWidth="1"/>
    <col min="4612" max="4612" width="13.42578125" style="34" customWidth="1"/>
    <col min="4613" max="4613" width="13.7109375" style="34" customWidth="1"/>
    <col min="4614" max="4614" width="16.140625" style="34" customWidth="1"/>
    <col min="4615" max="4615" width="15.7109375" style="34" customWidth="1"/>
    <col min="4616" max="4616" width="13.7109375" style="34"/>
    <col min="4617" max="4617" width="16.5703125" style="34" bestFit="1" customWidth="1"/>
    <col min="4618" max="4864" width="13.7109375" style="34"/>
    <col min="4865" max="4865" width="13.7109375" style="34" customWidth="1"/>
    <col min="4866" max="4866" width="16.7109375" style="34" customWidth="1"/>
    <col min="4867" max="4867" width="16.140625" style="34" customWidth="1"/>
    <col min="4868" max="4868" width="13.42578125" style="34" customWidth="1"/>
    <col min="4869" max="4869" width="13.7109375" style="34" customWidth="1"/>
    <col min="4870" max="4870" width="16.140625" style="34" customWidth="1"/>
    <col min="4871" max="4871" width="15.7109375" style="34" customWidth="1"/>
    <col min="4872" max="4872" width="13.7109375" style="34"/>
    <col min="4873" max="4873" width="16.5703125" style="34" bestFit="1" customWidth="1"/>
    <col min="4874" max="5120" width="13.7109375" style="34"/>
    <col min="5121" max="5121" width="13.7109375" style="34" customWidth="1"/>
    <col min="5122" max="5122" width="16.7109375" style="34" customWidth="1"/>
    <col min="5123" max="5123" width="16.140625" style="34" customWidth="1"/>
    <col min="5124" max="5124" width="13.42578125" style="34" customWidth="1"/>
    <col min="5125" max="5125" width="13.7109375" style="34" customWidth="1"/>
    <col min="5126" max="5126" width="16.140625" style="34" customWidth="1"/>
    <col min="5127" max="5127" width="15.7109375" style="34" customWidth="1"/>
    <col min="5128" max="5128" width="13.7109375" style="34"/>
    <col min="5129" max="5129" width="16.5703125" style="34" bestFit="1" customWidth="1"/>
    <col min="5130" max="5376" width="13.7109375" style="34"/>
    <col min="5377" max="5377" width="13.7109375" style="34" customWidth="1"/>
    <col min="5378" max="5378" width="16.7109375" style="34" customWidth="1"/>
    <col min="5379" max="5379" width="16.140625" style="34" customWidth="1"/>
    <col min="5380" max="5380" width="13.42578125" style="34" customWidth="1"/>
    <col min="5381" max="5381" width="13.7109375" style="34" customWidth="1"/>
    <col min="5382" max="5382" width="16.140625" style="34" customWidth="1"/>
    <col min="5383" max="5383" width="15.7109375" style="34" customWidth="1"/>
    <col min="5384" max="5384" width="13.7109375" style="34"/>
    <col min="5385" max="5385" width="16.5703125" style="34" bestFit="1" customWidth="1"/>
    <col min="5386" max="5632" width="13.7109375" style="34"/>
    <col min="5633" max="5633" width="13.7109375" style="34" customWidth="1"/>
    <col min="5634" max="5634" width="16.7109375" style="34" customWidth="1"/>
    <col min="5635" max="5635" width="16.140625" style="34" customWidth="1"/>
    <col min="5636" max="5636" width="13.42578125" style="34" customWidth="1"/>
    <col min="5637" max="5637" width="13.7109375" style="34" customWidth="1"/>
    <col min="5638" max="5638" width="16.140625" style="34" customWidth="1"/>
    <col min="5639" max="5639" width="15.7109375" style="34" customWidth="1"/>
    <col min="5640" max="5640" width="13.7109375" style="34"/>
    <col min="5641" max="5641" width="16.5703125" style="34" bestFit="1" customWidth="1"/>
    <col min="5642" max="5888" width="13.7109375" style="34"/>
    <col min="5889" max="5889" width="13.7109375" style="34" customWidth="1"/>
    <col min="5890" max="5890" width="16.7109375" style="34" customWidth="1"/>
    <col min="5891" max="5891" width="16.140625" style="34" customWidth="1"/>
    <col min="5892" max="5892" width="13.42578125" style="34" customWidth="1"/>
    <col min="5893" max="5893" width="13.7109375" style="34" customWidth="1"/>
    <col min="5894" max="5894" width="16.140625" style="34" customWidth="1"/>
    <col min="5895" max="5895" width="15.7109375" style="34" customWidth="1"/>
    <col min="5896" max="5896" width="13.7109375" style="34"/>
    <col min="5897" max="5897" width="16.5703125" style="34" bestFit="1" customWidth="1"/>
    <col min="5898" max="6144" width="13.7109375" style="34"/>
    <col min="6145" max="6145" width="13.7109375" style="34" customWidth="1"/>
    <col min="6146" max="6146" width="16.7109375" style="34" customWidth="1"/>
    <col min="6147" max="6147" width="16.140625" style="34" customWidth="1"/>
    <col min="6148" max="6148" width="13.42578125" style="34" customWidth="1"/>
    <col min="6149" max="6149" width="13.7109375" style="34" customWidth="1"/>
    <col min="6150" max="6150" width="16.140625" style="34" customWidth="1"/>
    <col min="6151" max="6151" width="15.7109375" style="34" customWidth="1"/>
    <col min="6152" max="6152" width="13.7109375" style="34"/>
    <col min="6153" max="6153" width="16.5703125" style="34" bestFit="1" customWidth="1"/>
    <col min="6154" max="6400" width="13.7109375" style="34"/>
    <col min="6401" max="6401" width="13.7109375" style="34" customWidth="1"/>
    <col min="6402" max="6402" width="16.7109375" style="34" customWidth="1"/>
    <col min="6403" max="6403" width="16.140625" style="34" customWidth="1"/>
    <col min="6404" max="6404" width="13.42578125" style="34" customWidth="1"/>
    <col min="6405" max="6405" width="13.7109375" style="34" customWidth="1"/>
    <col min="6406" max="6406" width="16.140625" style="34" customWidth="1"/>
    <col min="6407" max="6407" width="15.7109375" style="34" customWidth="1"/>
    <col min="6408" max="6408" width="13.7109375" style="34"/>
    <col min="6409" max="6409" width="16.5703125" style="34" bestFit="1" customWidth="1"/>
    <col min="6410" max="6656" width="13.7109375" style="34"/>
    <col min="6657" max="6657" width="13.7109375" style="34" customWidth="1"/>
    <col min="6658" max="6658" width="16.7109375" style="34" customWidth="1"/>
    <col min="6659" max="6659" width="16.140625" style="34" customWidth="1"/>
    <col min="6660" max="6660" width="13.42578125" style="34" customWidth="1"/>
    <col min="6661" max="6661" width="13.7109375" style="34" customWidth="1"/>
    <col min="6662" max="6662" width="16.140625" style="34" customWidth="1"/>
    <col min="6663" max="6663" width="15.7109375" style="34" customWidth="1"/>
    <col min="6664" max="6664" width="13.7109375" style="34"/>
    <col min="6665" max="6665" width="16.5703125" style="34" bestFit="1" customWidth="1"/>
    <col min="6666" max="6912" width="13.7109375" style="34"/>
    <col min="6913" max="6913" width="13.7109375" style="34" customWidth="1"/>
    <col min="6914" max="6914" width="16.7109375" style="34" customWidth="1"/>
    <col min="6915" max="6915" width="16.140625" style="34" customWidth="1"/>
    <col min="6916" max="6916" width="13.42578125" style="34" customWidth="1"/>
    <col min="6917" max="6917" width="13.7109375" style="34" customWidth="1"/>
    <col min="6918" max="6918" width="16.140625" style="34" customWidth="1"/>
    <col min="6919" max="6919" width="15.7109375" style="34" customWidth="1"/>
    <col min="6920" max="6920" width="13.7109375" style="34"/>
    <col min="6921" max="6921" width="16.5703125" style="34" bestFit="1" customWidth="1"/>
    <col min="6922" max="7168" width="13.7109375" style="34"/>
    <col min="7169" max="7169" width="13.7109375" style="34" customWidth="1"/>
    <col min="7170" max="7170" width="16.7109375" style="34" customWidth="1"/>
    <col min="7171" max="7171" width="16.140625" style="34" customWidth="1"/>
    <col min="7172" max="7172" width="13.42578125" style="34" customWidth="1"/>
    <col min="7173" max="7173" width="13.7109375" style="34" customWidth="1"/>
    <col min="7174" max="7174" width="16.140625" style="34" customWidth="1"/>
    <col min="7175" max="7175" width="15.7109375" style="34" customWidth="1"/>
    <col min="7176" max="7176" width="13.7109375" style="34"/>
    <col min="7177" max="7177" width="16.5703125" style="34" bestFit="1" customWidth="1"/>
    <col min="7178" max="7424" width="13.7109375" style="34"/>
    <col min="7425" max="7425" width="13.7109375" style="34" customWidth="1"/>
    <col min="7426" max="7426" width="16.7109375" style="34" customWidth="1"/>
    <col min="7427" max="7427" width="16.140625" style="34" customWidth="1"/>
    <col min="7428" max="7428" width="13.42578125" style="34" customWidth="1"/>
    <col min="7429" max="7429" width="13.7109375" style="34" customWidth="1"/>
    <col min="7430" max="7430" width="16.140625" style="34" customWidth="1"/>
    <col min="7431" max="7431" width="15.7109375" style="34" customWidth="1"/>
    <col min="7432" max="7432" width="13.7109375" style="34"/>
    <col min="7433" max="7433" width="16.5703125" style="34" bestFit="1" customWidth="1"/>
    <col min="7434" max="7680" width="13.7109375" style="34"/>
    <col min="7681" max="7681" width="13.7109375" style="34" customWidth="1"/>
    <col min="7682" max="7682" width="16.7109375" style="34" customWidth="1"/>
    <col min="7683" max="7683" width="16.140625" style="34" customWidth="1"/>
    <col min="7684" max="7684" width="13.42578125" style="34" customWidth="1"/>
    <col min="7685" max="7685" width="13.7109375" style="34" customWidth="1"/>
    <col min="7686" max="7686" width="16.140625" style="34" customWidth="1"/>
    <col min="7687" max="7687" width="15.7109375" style="34" customWidth="1"/>
    <col min="7688" max="7688" width="13.7109375" style="34"/>
    <col min="7689" max="7689" width="16.5703125" style="34" bestFit="1" customWidth="1"/>
    <col min="7690" max="7936" width="13.7109375" style="34"/>
    <col min="7937" max="7937" width="13.7109375" style="34" customWidth="1"/>
    <col min="7938" max="7938" width="16.7109375" style="34" customWidth="1"/>
    <col min="7939" max="7939" width="16.140625" style="34" customWidth="1"/>
    <col min="7940" max="7940" width="13.42578125" style="34" customWidth="1"/>
    <col min="7941" max="7941" width="13.7109375" style="34" customWidth="1"/>
    <col min="7942" max="7942" width="16.140625" style="34" customWidth="1"/>
    <col min="7943" max="7943" width="15.7109375" style="34" customWidth="1"/>
    <col min="7944" max="7944" width="13.7109375" style="34"/>
    <col min="7945" max="7945" width="16.5703125" style="34" bestFit="1" customWidth="1"/>
    <col min="7946" max="8192" width="13.7109375" style="34"/>
    <col min="8193" max="8193" width="13.7109375" style="34" customWidth="1"/>
    <col min="8194" max="8194" width="16.7109375" style="34" customWidth="1"/>
    <col min="8195" max="8195" width="16.140625" style="34" customWidth="1"/>
    <col min="8196" max="8196" width="13.42578125" style="34" customWidth="1"/>
    <col min="8197" max="8197" width="13.7109375" style="34" customWidth="1"/>
    <col min="8198" max="8198" width="16.140625" style="34" customWidth="1"/>
    <col min="8199" max="8199" width="15.7109375" style="34" customWidth="1"/>
    <col min="8200" max="8200" width="13.7109375" style="34"/>
    <col min="8201" max="8201" width="16.5703125" style="34" bestFit="1" customWidth="1"/>
    <col min="8202" max="8448" width="13.7109375" style="34"/>
    <col min="8449" max="8449" width="13.7109375" style="34" customWidth="1"/>
    <col min="8450" max="8450" width="16.7109375" style="34" customWidth="1"/>
    <col min="8451" max="8451" width="16.140625" style="34" customWidth="1"/>
    <col min="8452" max="8452" width="13.42578125" style="34" customWidth="1"/>
    <col min="8453" max="8453" width="13.7109375" style="34" customWidth="1"/>
    <col min="8454" max="8454" width="16.140625" style="34" customWidth="1"/>
    <col min="8455" max="8455" width="15.7109375" style="34" customWidth="1"/>
    <col min="8456" max="8456" width="13.7109375" style="34"/>
    <col min="8457" max="8457" width="16.5703125" style="34" bestFit="1" customWidth="1"/>
    <col min="8458" max="8704" width="13.7109375" style="34"/>
    <col min="8705" max="8705" width="13.7109375" style="34" customWidth="1"/>
    <col min="8706" max="8706" width="16.7109375" style="34" customWidth="1"/>
    <col min="8707" max="8707" width="16.140625" style="34" customWidth="1"/>
    <col min="8708" max="8708" width="13.42578125" style="34" customWidth="1"/>
    <col min="8709" max="8709" width="13.7109375" style="34" customWidth="1"/>
    <col min="8710" max="8710" width="16.140625" style="34" customWidth="1"/>
    <col min="8711" max="8711" width="15.7109375" style="34" customWidth="1"/>
    <col min="8712" max="8712" width="13.7109375" style="34"/>
    <col min="8713" max="8713" width="16.5703125" style="34" bestFit="1" customWidth="1"/>
    <col min="8714" max="8960" width="13.7109375" style="34"/>
    <col min="8961" max="8961" width="13.7109375" style="34" customWidth="1"/>
    <col min="8962" max="8962" width="16.7109375" style="34" customWidth="1"/>
    <col min="8963" max="8963" width="16.140625" style="34" customWidth="1"/>
    <col min="8964" max="8964" width="13.42578125" style="34" customWidth="1"/>
    <col min="8965" max="8965" width="13.7109375" style="34" customWidth="1"/>
    <col min="8966" max="8966" width="16.140625" style="34" customWidth="1"/>
    <col min="8967" max="8967" width="15.7109375" style="34" customWidth="1"/>
    <col min="8968" max="8968" width="13.7109375" style="34"/>
    <col min="8969" max="8969" width="16.5703125" style="34" bestFit="1" customWidth="1"/>
    <col min="8970" max="9216" width="13.7109375" style="34"/>
    <col min="9217" max="9217" width="13.7109375" style="34" customWidth="1"/>
    <col min="9218" max="9218" width="16.7109375" style="34" customWidth="1"/>
    <col min="9219" max="9219" width="16.140625" style="34" customWidth="1"/>
    <col min="9220" max="9220" width="13.42578125" style="34" customWidth="1"/>
    <col min="9221" max="9221" width="13.7109375" style="34" customWidth="1"/>
    <col min="9222" max="9222" width="16.140625" style="34" customWidth="1"/>
    <col min="9223" max="9223" width="15.7109375" style="34" customWidth="1"/>
    <col min="9224" max="9224" width="13.7109375" style="34"/>
    <col min="9225" max="9225" width="16.5703125" style="34" bestFit="1" customWidth="1"/>
    <col min="9226" max="9472" width="13.7109375" style="34"/>
    <col min="9473" max="9473" width="13.7109375" style="34" customWidth="1"/>
    <col min="9474" max="9474" width="16.7109375" style="34" customWidth="1"/>
    <col min="9475" max="9475" width="16.140625" style="34" customWidth="1"/>
    <col min="9476" max="9476" width="13.42578125" style="34" customWidth="1"/>
    <col min="9477" max="9477" width="13.7109375" style="34" customWidth="1"/>
    <col min="9478" max="9478" width="16.140625" style="34" customWidth="1"/>
    <col min="9479" max="9479" width="15.7109375" style="34" customWidth="1"/>
    <col min="9480" max="9480" width="13.7109375" style="34"/>
    <col min="9481" max="9481" width="16.5703125" style="34" bestFit="1" customWidth="1"/>
    <col min="9482" max="9728" width="13.7109375" style="34"/>
    <col min="9729" max="9729" width="13.7109375" style="34" customWidth="1"/>
    <col min="9730" max="9730" width="16.7109375" style="34" customWidth="1"/>
    <col min="9731" max="9731" width="16.140625" style="34" customWidth="1"/>
    <col min="9732" max="9732" width="13.42578125" style="34" customWidth="1"/>
    <col min="9733" max="9733" width="13.7109375" style="34" customWidth="1"/>
    <col min="9734" max="9734" width="16.140625" style="34" customWidth="1"/>
    <col min="9735" max="9735" width="15.7109375" style="34" customWidth="1"/>
    <col min="9736" max="9736" width="13.7109375" style="34"/>
    <col min="9737" max="9737" width="16.5703125" style="34" bestFit="1" customWidth="1"/>
    <col min="9738" max="9984" width="13.7109375" style="34"/>
    <col min="9985" max="9985" width="13.7109375" style="34" customWidth="1"/>
    <col min="9986" max="9986" width="16.7109375" style="34" customWidth="1"/>
    <col min="9987" max="9987" width="16.140625" style="34" customWidth="1"/>
    <col min="9988" max="9988" width="13.42578125" style="34" customWidth="1"/>
    <col min="9989" max="9989" width="13.7109375" style="34" customWidth="1"/>
    <col min="9990" max="9990" width="16.140625" style="34" customWidth="1"/>
    <col min="9991" max="9991" width="15.7109375" style="34" customWidth="1"/>
    <col min="9992" max="9992" width="13.7109375" style="34"/>
    <col min="9993" max="9993" width="16.5703125" style="34" bestFit="1" customWidth="1"/>
    <col min="9994" max="10240" width="13.7109375" style="34"/>
    <col min="10241" max="10241" width="13.7109375" style="34" customWidth="1"/>
    <col min="10242" max="10242" width="16.7109375" style="34" customWidth="1"/>
    <col min="10243" max="10243" width="16.140625" style="34" customWidth="1"/>
    <col min="10244" max="10244" width="13.42578125" style="34" customWidth="1"/>
    <col min="10245" max="10245" width="13.7109375" style="34" customWidth="1"/>
    <col min="10246" max="10246" width="16.140625" style="34" customWidth="1"/>
    <col min="10247" max="10247" width="15.7109375" style="34" customWidth="1"/>
    <col min="10248" max="10248" width="13.7109375" style="34"/>
    <col min="10249" max="10249" width="16.5703125" style="34" bestFit="1" customWidth="1"/>
    <col min="10250" max="10496" width="13.7109375" style="34"/>
    <col min="10497" max="10497" width="13.7109375" style="34" customWidth="1"/>
    <col min="10498" max="10498" width="16.7109375" style="34" customWidth="1"/>
    <col min="10499" max="10499" width="16.140625" style="34" customWidth="1"/>
    <col min="10500" max="10500" width="13.42578125" style="34" customWidth="1"/>
    <col min="10501" max="10501" width="13.7109375" style="34" customWidth="1"/>
    <col min="10502" max="10502" width="16.140625" style="34" customWidth="1"/>
    <col min="10503" max="10503" width="15.7109375" style="34" customWidth="1"/>
    <col min="10504" max="10504" width="13.7109375" style="34"/>
    <col min="10505" max="10505" width="16.5703125" style="34" bestFit="1" customWidth="1"/>
    <col min="10506" max="10752" width="13.7109375" style="34"/>
    <col min="10753" max="10753" width="13.7109375" style="34" customWidth="1"/>
    <col min="10754" max="10754" width="16.7109375" style="34" customWidth="1"/>
    <col min="10755" max="10755" width="16.140625" style="34" customWidth="1"/>
    <col min="10756" max="10756" width="13.42578125" style="34" customWidth="1"/>
    <col min="10757" max="10757" width="13.7109375" style="34" customWidth="1"/>
    <col min="10758" max="10758" width="16.140625" style="34" customWidth="1"/>
    <col min="10759" max="10759" width="15.7109375" style="34" customWidth="1"/>
    <col min="10760" max="10760" width="13.7109375" style="34"/>
    <col min="10761" max="10761" width="16.5703125" style="34" bestFit="1" customWidth="1"/>
    <col min="10762" max="11008" width="13.7109375" style="34"/>
    <col min="11009" max="11009" width="13.7109375" style="34" customWidth="1"/>
    <col min="11010" max="11010" width="16.7109375" style="34" customWidth="1"/>
    <col min="11011" max="11011" width="16.140625" style="34" customWidth="1"/>
    <col min="11012" max="11012" width="13.42578125" style="34" customWidth="1"/>
    <col min="11013" max="11013" width="13.7109375" style="34" customWidth="1"/>
    <col min="11014" max="11014" width="16.140625" style="34" customWidth="1"/>
    <col min="11015" max="11015" width="15.7109375" style="34" customWidth="1"/>
    <col min="11016" max="11016" width="13.7109375" style="34"/>
    <col min="11017" max="11017" width="16.5703125" style="34" bestFit="1" customWidth="1"/>
    <col min="11018" max="11264" width="13.7109375" style="34"/>
    <col min="11265" max="11265" width="13.7109375" style="34" customWidth="1"/>
    <col min="11266" max="11266" width="16.7109375" style="34" customWidth="1"/>
    <col min="11267" max="11267" width="16.140625" style="34" customWidth="1"/>
    <col min="11268" max="11268" width="13.42578125" style="34" customWidth="1"/>
    <col min="11269" max="11269" width="13.7109375" style="34" customWidth="1"/>
    <col min="11270" max="11270" width="16.140625" style="34" customWidth="1"/>
    <col min="11271" max="11271" width="15.7109375" style="34" customWidth="1"/>
    <col min="11272" max="11272" width="13.7109375" style="34"/>
    <col min="11273" max="11273" width="16.5703125" style="34" bestFit="1" customWidth="1"/>
    <col min="11274" max="11520" width="13.7109375" style="34"/>
    <col min="11521" max="11521" width="13.7109375" style="34" customWidth="1"/>
    <col min="11522" max="11522" width="16.7109375" style="34" customWidth="1"/>
    <col min="11523" max="11523" width="16.140625" style="34" customWidth="1"/>
    <col min="11524" max="11524" width="13.42578125" style="34" customWidth="1"/>
    <col min="11525" max="11525" width="13.7109375" style="34" customWidth="1"/>
    <col min="11526" max="11526" width="16.140625" style="34" customWidth="1"/>
    <col min="11527" max="11527" width="15.7109375" style="34" customWidth="1"/>
    <col min="11528" max="11528" width="13.7109375" style="34"/>
    <col min="11529" max="11529" width="16.5703125" style="34" bestFit="1" customWidth="1"/>
    <col min="11530" max="11776" width="13.7109375" style="34"/>
    <col min="11777" max="11777" width="13.7109375" style="34" customWidth="1"/>
    <col min="11778" max="11778" width="16.7109375" style="34" customWidth="1"/>
    <col min="11779" max="11779" width="16.140625" style="34" customWidth="1"/>
    <col min="11780" max="11780" width="13.42578125" style="34" customWidth="1"/>
    <col min="11781" max="11781" width="13.7109375" style="34" customWidth="1"/>
    <col min="11782" max="11782" width="16.140625" style="34" customWidth="1"/>
    <col min="11783" max="11783" width="15.7109375" style="34" customWidth="1"/>
    <col min="11784" max="11784" width="13.7109375" style="34"/>
    <col min="11785" max="11785" width="16.5703125" style="34" bestFit="1" customWidth="1"/>
    <col min="11786" max="12032" width="13.7109375" style="34"/>
    <col min="12033" max="12033" width="13.7109375" style="34" customWidth="1"/>
    <col min="12034" max="12034" width="16.7109375" style="34" customWidth="1"/>
    <col min="12035" max="12035" width="16.140625" style="34" customWidth="1"/>
    <col min="12036" max="12036" width="13.42578125" style="34" customWidth="1"/>
    <col min="12037" max="12037" width="13.7109375" style="34" customWidth="1"/>
    <col min="12038" max="12038" width="16.140625" style="34" customWidth="1"/>
    <col min="12039" max="12039" width="15.7109375" style="34" customWidth="1"/>
    <col min="12040" max="12040" width="13.7109375" style="34"/>
    <col min="12041" max="12041" width="16.5703125" style="34" bestFit="1" customWidth="1"/>
    <col min="12042" max="12288" width="13.7109375" style="34"/>
    <col min="12289" max="12289" width="13.7109375" style="34" customWidth="1"/>
    <col min="12290" max="12290" width="16.7109375" style="34" customWidth="1"/>
    <col min="12291" max="12291" width="16.140625" style="34" customWidth="1"/>
    <col min="12292" max="12292" width="13.42578125" style="34" customWidth="1"/>
    <col min="12293" max="12293" width="13.7109375" style="34" customWidth="1"/>
    <col min="12294" max="12294" width="16.140625" style="34" customWidth="1"/>
    <col min="12295" max="12295" width="15.7109375" style="34" customWidth="1"/>
    <col min="12296" max="12296" width="13.7109375" style="34"/>
    <col min="12297" max="12297" width="16.5703125" style="34" bestFit="1" customWidth="1"/>
    <col min="12298" max="12544" width="13.7109375" style="34"/>
    <col min="12545" max="12545" width="13.7109375" style="34" customWidth="1"/>
    <col min="12546" max="12546" width="16.7109375" style="34" customWidth="1"/>
    <col min="12547" max="12547" width="16.140625" style="34" customWidth="1"/>
    <col min="12548" max="12548" width="13.42578125" style="34" customWidth="1"/>
    <col min="12549" max="12549" width="13.7109375" style="34" customWidth="1"/>
    <col min="12550" max="12550" width="16.140625" style="34" customWidth="1"/>
    <col min="12551" max="12551" width="15.7109375" style="34" customWidth="1"/>
    <col min="12552" max="12552" width="13.7109375" style="34"/>
    <col min="12553" max="12553" width="16.5703125" style="34" bestFit="1" customWidth="1"/>
    <col min="12554" max="12800" width="13.7109375" style="34"/>
    <col min="12801" max="12801" width="13.7109375" style="34" customWidth="1"/>
    <col min="12802" max="12802" width="16.7109375" style="34" customWidth="1"/>
    <col min="12803" max="12803" width="16.140625" style="34" customWidth="1"/>
    <col min="12804" max="12804" width="13.42578125" style="34" customWidth="1"/>
    <col min="12805" max="12805" width="13.7109375" style="34" customWidth="1"/>
    <col min="12806" max="12806" width="16.140625" style="34" customWidth="1"/>
    <col min="12807" max="12807" width="15.7109375" style="34" customWidth="1"/>
    <col min="12808" max="12808" width="13.7109375" style="34"/>
    <col min="12809" max="12809" width="16.5703125" style="34" bestFit="1" customWidth="1"/>
    <col min="12810" max="13056" width="13.7109375" style="34"/>
    <col min="13057" max="13057" width="13.7109375" style="34" customWidth="1"/>
    <col min="13058" max="13058" width="16.7109375" style="34" customWidth="1"/>
    <col min="13059" max="13059" width="16.140625" style="34" customWidth="1"/>
    <col min="13060" max="13060" width="13.42578125" style="34" customWidth="1"/>
    <col min="13061" max="13061" width="13.7109375" style="34" customWidth="1"/>
    <col min="13062" max="13062" width="16.140625" style="34" customWidth="1"/>
    <col min="13063" max="13063" width="15.7109375" style="34" customWidth="1"/>
    <col min="13064" max="13064" width="13.7109375" style="34"/>
    <col min="13065" max="13065" width="16.5703125" style="34" bestFit="1" customWidth="1"/>
    <col min="13066" max="13312" width="13.7109375" style="34"/>
    <col min="13313" max="13313" width="13.7109375" style="34" customWidth="1"/>
    <col min="13314" max="13314" width="16.7109375" style="34" customWidth="1"/>
    <col min="13315" max="13315" width="16.140625" style="34" customWidth="1"/>
    <col min="13316" max="13316" width="13.42578125" style="34" customWidth="1"/>
    <col min="13317" max="13317" width="13.7109375" style="34" customWidth="1"/>
    <col min="13318" max="13318" width="16.140625" style="34" customWidth="1"/>
    <col min="13319" max="13319" width="15.7109375" style="34" customWidth="1"/>
    <col min="13320" max="13320" width="13.7109375" style="34"/>
    <col min="13321" max="13321" width="16.5703125" style="34" bestFit="1" customWidth="1"/>
    <col min="13322" max="13568" width="13.7109375" style="34"/>
    <col min="13569" max="13569" width="13.7109375" style="34" customWidth="1"/>
    <col min="13570" max="13570" width="16.7109375" style="34" customWidth="1"/>
    <col min="13571" max="13571" width="16.140625" style="34" customWidth="1"/>
    <col min="13572" max="13572" width="13.42578125" style="34" customWidth="1"/>
    <col min="13573" max="13573" width="13.7109375" style="34" customWidth="1"/>
    <col min="13574" max="13574" width="16.140625" style="34" customWidth="1"/>
    <col min="13575" max="13575" width="15.7109375" style="34" customWidth="1"/>
    <col min="13576" max="13576" width="13.7109375" style="34"/>
    <col min="13577" max="13577" width="16.5703125" style="34" bestFit="1" customWidth="1"/>
    <col min="13578" max="13824" width="13.7109375" style="34"/>
    <col min="13825" max="13825" width="13.7109375" style="34" customWidth="1"/>
    <col min="13826" max="13826" width="16.7109375" style="34" customWidth="1"/>
    <col min="13827" max="13827" width="16.140625" style="34" customWidth="1"/>
    <col min="13828" max="13828" width="13.42578125" style="34" customWidth="1"/>
    <col min="13829" max="13829" width="13.7109375" style="34" customWidth="1"/>
    <col min="13830" max="13830" width="16.140625" style="34" customWidth="1"/>
    <col min="13831" max="13831" width="15.7109375" style="34" customWidth="1"/>
    <col min="13832" max="13832" width="13.7109375" style="34"/>
    <col min="13833" max="13833" width="16.5703125" style="34" bestFit="1" customWidth="1"/>
    <col min="13834" max="14080" width="13.7109375" style="34"/>
    <col min="14081" max="14081" width="13.7109375" style="34" customWidth="1"/>
    <col min="14082" max="14082" width="16.7109375" style="34" customWidth="1"/>
    <col min="14083" max="14083" width="16.140625" style="34" customWidth="1"/>
    <col min="14084" max="14084" width="13.42578125" style="34" customWidth="1"/>
    <col min="14085" max="14085" width="13.7109375" style="34" customWidth="1"/>
    <col min="14086" max="14086" width="16.140625" style="34" customWidth="1"/>
    <col min="14087" max="14087" width="15.7109375" style="34" customWidth="1"/>
    <col min="14088" max="14088" width="13.7109375" style="34"/>
    <col min="14089" max="14089" width="16.5703125" style="34" bestFit="1" customWidth="1"/>
    <col min="14090" max="14336" width="13.7109375" style="34"/>
    <col min="14337" max="14337" width="13.7109375" style="34" customWidth="1"/>
    <col min="14338" max="14338" width="16.7109375" style="34" customWidth="1"/>
    <col min="14339" max="14339" width="16.140625" style="34" customWidth="1"/>
    <col min="14340" max="14340" width="13.42578125" style="34" customWidth="1"/>
    <col min="14341" max="14341" width="13.7109375" style="34" customWidth="1"/>
    <col min="14342" max="14342" width="16.140625" style="34" customWidth="1"/>
    <col min="14343" max="14343" width="15.7109375" style="34" customWidth="1"/>
    <col min="14344" max="14344" width="13.7109375" style="34"/>
    <col min="14345" max="14345" width="16.5703125" style="34" bestFit="1" customWidth="1"/>
    <col min="14346" max="14592" width="13.7109375" style="34"/>
    <col min="14593" max="14593" width="13.7109375" style="34" customWidth="1"/>
    <col min="14594" max="14594" width="16.7109375" style="34" customWidth="1"/>
    <col min="14595" max="14595" width="16.140625" style="34" customWidth="1"/>
    <col min="14596" max="14596" width="13.42578125" style="34" customWidth="1"/>
    <col min="14597" max="14597" width="13.7109375" style="34" customWidth="1"/>
    <col min="14598" max="14598" width="16.140625" style="34" customWidth="1"/>
    <col min="14599" max="14599" width="15.7109375" style="34" customWidth="1"/>
    <col min="14600" max="14600" width="13.7109375" style="34"/>
    <col min="14601" max="14601" width="16.5703125" style="34" bestFit="1" customWidth="1"/>
    <col min="14602" max="14848" width="13.7109375" style="34"/>
    <col min="14849" max="14849" width="13.7109375" style="34" customWidth="1"/>
    <col min="14850" max="14850" width="16.7109375" style="34" customWidth="1"/>
    <col min="14851" max="14851" width="16.140625" style="34" customWidth="1"/>
    <col min="14852" max="14852" width="13.42578125" style="34" customWidth="1"/>
    <col min="14853" max="14853" width="13.7109375" style="34" customWidth="1"/>
    <col min="14854" max="14854" width="16.140625" style="34" customWidth="1"/>
    <col min="14855" max="14855" width="15.7109375" style="34" customWidth="1"/>
    <col min="14856" max="14856" width="13.7109375" style="34"/>
    <col min="14857" max="14857" width="16.5703125" style="34" bestFit="1" customWidth="1"/>
    <col min="14858" max="15104" width="13.7109375" style="34"/>
    <col min="15105" max="15105" width="13.7109375" style="34" customWidth="1"/>
    <col min="15106" max="15106" width="16.7109375" style="34" customWidth="1"/>
    <col min="15107" max="15107" width="16.140625" style="34" customWidth="1"/>
    <col min="15108" max="15108" width="13.42578125" style="34" customWidth="1"/>
    <col min="15109" max="15109" width="13.7109375" style="34" customWidth="1"/>
    <col min="15110" max="15110" width="16.140625" style="34" customWidth="1"/>
    <col min="15111" max="15111" width="15.7109375" style="34" customWidth="1"/>
    <col min="15112" max="15112" width="13.7109375" style="34"/>
    <col min="15113" max="15113" width="16.5703125" style="34" bestFit="1" customWidth="1"/>
    <col min="15114" max="15360" width="13.7109375" style="34"/>
    <col min="15361" max="15361" width="13.7109375" style="34" customWidth="1"/>
    <col min="15362" max="15362" width="16.7109375" style="34" customWidth="1"/>
    <col min="15363" max="15363" width="16.140625" style="34" customWidth="1"/>
    <col min="15364" max="15364" width="13.42578125" style="34" customWidth="1"/>
    <col min="15365" max="15365" width="13.7109375" style="34" customWidth="1"/>
    <col min="15366" max="15366" width="16.140625" style="34" customWidth="1"/>
    <col min="15367" max="15367" width="15.7109375" style="34" customWidth="1"/>
    <col min="15368" max="15368" width="13.7109375" style="34"/>
    <col min="15369" max="15369" width="16.5703125" style="34" bestFit="1" customWidth="1"/>
    <col min="15370" max="15616" width="13.7109375" style="34"/>
    <col min="15617" max="15617" width="13.7109375" style="34" customWidth="1"/>
    <col min="15618" max="15618" width="16.7109375" style="34" customWidth="1"/>
    <col min="15619" max="15619" width="16.140625" style="34" customWidth="1"/>
    <col min="15620" max="15620" width="13.42578125" style="34" customWidth="1"/>
    <col min="15621" max="15621" width="13.7109375" style="34" customWidth="1"/>
    <col min="15622" max="15622" width="16.140625" style="34" customWidth="1"/>
    <col min="15623" max="15623" width="15.7109375" style="34" customWidth="1"/>
    <col min="15624" max="15624" width="13.7109375" style="34"/>
    <col min="15625" max="15625" width="16.5703125" style="34" bestFit="1" customWidth="1"/>
    <col min="15626" max="15872" width="13.7109375" style="34"/>
    <col min="15873" max="15873" width="13.7109375" style="34" customWidth="1"/>
    <col min="15874" max="15874" width="16.7109375" style="34" customWidth="1"/>
    <col min="15875" max="15875" width="16.140625" style="34" customWidth="1"/>
    <col min="15876" max="15876" width="13.42578125" style="34" customWidth="1"/>
    <col min="15877" max="15877" width="13.7109375" style="34" customWidth="1"/>
    <col min="15878" max="15878" width="16.140625" style="34" customWidth="1"/>
    <col min="15879" max="15879" width="15.7109375" style="34" customWidth="1"/>
    <col min="15880" max="15880" width="13.7109375" style="34"/>
    <col min="15881" max="15881" width="16.5703125" style="34" bestFit="1" customWidth="1"/>
    <col min="15882" max="16128" width="13.7109375" style="34"/>
    <col min="16129" max="16129" width="13.7109375" style="34" customWidth="1"/>
    <col min="16130" max="16130" width="16.7109375" style="34" customWidth="1"/>
    <col min="16131" max="16131" width="16.140625" style="34" customWidth="1"/>
    <col min="16132" max="16132" width="13.42578125" style="34" customWidth="1"/>
    <col min="16133" max="16133" width="13.7109375" style="34" customWidth="1"/>
    <col min="16134" max="16134" width="16.140625" style="34" customWidth="1"/>
    <col min="16135" max="16135" width="15.7109375" style="34" customWidth="1"/>
    <col min="16136" max="16136" width="13.7109375" style="34"/>
    <col min="16137" max="16137" width="16.5703125" style="34" bestFit="1" customWidth="1"/>
    <col min="16138" max="16384" width="13.7109375" style="34"/>
  </cols>
  <sheetData>
    <row r="2" spans="1:15" ht="21" customHeight="1" x14ac:dyDescent="0.25">
      <c r="A2" s="217" t="s">
        <v>80</v>
      </c>
      <c r="B2" s="217"/>
      <c r="C2" s="217"/>
      <c r="D2" s="217"/>
      <c r="E2" s="217"/>
      <c r="F2" s="217"/>
      <c r="G2" s="217"/>
      <c r="H2" s="33"/>
      <c r="I2" s="217" t="s">
        <v>80</v>
      </c>
      <c r="J2" s="217"/>
      <c r="K2" s="217"/>
      <c r="L2" s="217"/>
      <c r="M2" s="217"/>
      <c r="N2" s="217"/>
      <c r="O2" s="217"/>
    </row>
    <row r="3" spans="1:15" ht="22.5" customHeight="1" x14ac:dyDescent="0.25"/>
    <row r="4" spans="1:15" ht="17.25" customHeight="1" x14ac:dyDescent="0.25">
      <c r="A4" s="218" t="s">
        <v>81</v>
      </c>
      <c r="B4" s="218"/>
      <c r="C4" s="218"/>
      <c r="D4" s="218"/>
      <c r="E4" s="219" t="s">
        <v>82</v>
      </c>
      <c r="F4" s="219"/>
      <c r="G4" s="35"/>
      <c r="I4" s="218" t="s">
        <v>81</v>
      </c>
      <c r="J4" s="218"/>
      <c r="K4" s="218"/>
      <c r="L4" s="218"/>
      <c r="M4" s="219" t="s">
        <v>82</v>
      </c>
      <c r="N4" s="219"/>
      <c r="O4" s="35"/>
    </row>
    <row r="5" spans="1:15" ht="15.75" customHeight="1" x14ac:dyDescent="0.25">
      <c r="A5" s="220" t="s">
        <v>83</v>
      </c>
      <c r="B5" s="221"/>
      <c r="C5" s="36">
        <f>+Դիմում!G34</f>
        <v>0</v>
      </c>
      <c r="E5" s="222" t="s">
        <v>84</v>
      </c>
      <c r="F5" s="222"/>
      <c r="G5" s="37">
        <f>SUM(C12:C131)/C6</f>
        <v>0</v>
      </c>
      <c r="I5" s="220" t="s">
        <v>83</v>
      </c>
      <c r="J5" s="221"/>
      <c r="K5" s="36" t="e">
        <f>+#REF!</f>
        <v>#REF!</v>
      </c>
      <c r="M5" s="223" t="s">
        <v>84</v>
      </c>
      <c r="N5" s="224"/>
      <c r="O5" s="37" t="e">
        <f>SUM(K12:K131)/K6</f>
        <v>#REF!</v>
      </c>
    </row>
    <row r="6" spans="1:15" ht="15.75" customHeight="1" x14ac:dyDescent="0.25">
      <c r="A6" s="220" t="s">
        <v>85</v>
      </c>
      <c r="B6" s="221"/>
      <c r="C6" s="49">
        <f>+Դիմում!G37</f>
        <v>24</v>
      </c>
      <c r="E6" s="222" t="s">
        <v>86</v>
      </c>
      <c r="F6" s="222"/>
      <c r="G6" s="39">
        <f>G5*C6</f>
        <v>0</v>
      </c>
      <c r="I6" s="220" t="s">
        <v>85</v>
      </c>
      <c r="J6" s="221"/>
      <c r="K6" s="38" t="e">
        <f>+#REF!</f>
        <v>#REF!</v>
      </c>
      <c r="M6" s="223" t="s">
        <v>86</v>
      </c>
      <c r="N6" s="224"/>
      <c r="O6" s="39" t="e">
        <f>O5*K6</f>
        <v>#REF!</v>
      </c>
    </row>
    <row r="7" spans="1:15" ht="15.75" customHeight="1" x14ac:dyDescent="0.25">
      <c r="A7" s="220" t="s">
        <v>87</v>
      </c>
      <c r="B7" s="221"/>
      <c r="C7" s="40">
        <f>+Դիմում!G35</f>
        <v>5.8000000000000003E-2</v>
      </c>
      <c r="E7" s="222" t="s">
        <v>88</v>
      </c>
      <c r="F7" s="222"/>
      <c r="G7" s="39">
        <f>G6-G8</f>
        <v>0</v>
      </c>
      <c r="I7" s="220" t="s">
        <v>87</v>
      </c>
      <c r="J7" s="221"/>
      <c r="K7" s="40" t="e">
        <f>+#REF!</f>
        <v>#REF!</v>
      </c>
      <c r="M7" s="223" t="s">
        <v>88</v>
      </c>
      <c r="N7" s="224"/>
      <c r="O7" s="39" t="e">
        <f>O6-O8</f>
        <v>#REF!</v>
      </c>
    </row>
    <row r="8" spans="1:15" ht="15.75" hidden="1" customHeight="1" x14ac:dyDescent="0.25">
      <c r="A8" s="220" t="s">
        <v>89</v>
      </c>
      <c r="B8" s="221"/>
      <c r="C8" s="41">
        <v>0.32</v>
      </c>
      <c r="E8" s="225" t="s">
        <v>90</v>
      </c>
      <c r="F8" s="225"/>
      <c r="G8" s="39">
        <f>C5</f>
        <v>0</v>
      </c>
      <c r="I8" s="220" t="s">
        <v>89</v>
      </c>
      <c r="J8" s="221"/>
      <c r="K8" s="41">
        <v>0.32</v>
      </c>
      <c r="M8" s="226" t="s">
        <v>90</v>
      </c>
      <c r="N8" s="227"/>
      <c r="O8" s="39" t="e">
        <f>K5</f>
        <v>#REF!</v>
      </c>
    </row>
    <row r="9" spans="1:15" ht="15.75" customHeight="1" x14ac:dyDescent="0.25">
      <c r="A9" s="220" t="s">
        <v>91</v>
      </c>
      <c r="B9" s="221"/>
      <c r="C9" s="42" t="e">
        <f>+Դիմում!#REF!</f>
        <v>#REF!</v>
      </c>
      <c r="E9" s="222" t="s">
        <v>92</v>
      </c>
      <c r="F9" s="222"/>
      <c r="G9" s="43">
        <f>G5/C8</f>
        <v>0</v>
      </c>
      <c r="I9" s="220" t="s">
        <v>91</v>
      </c>
      <c r="J9" s="221"/>
      <c r="K9" s="42" t="e">
        <f>+#REF!</f>
        <v>#REF!</v>
      </c>
      <c r="M9" s="223" t="s">
        <v>92</v>
      </c>
      <c r="N9" s="224"/>
      <c r="O9" s="43" t="e">
        <f>O5/K8</f>
        <v>#REF!</v>
      </c>
    </row>
    <row r="10" spans="1:15" ht="12.75" customHeight="1" x14ac:dyDescent="0.25"/>
    <row r="11" spans="1:15" ht="33" customHeight="1" x14ac:dyDescent="0.25">
      <c r="A11" s="44" t="s">
        <v>93</v>
      </c>
      <c r="B11" s="44" t="s">
        <v>94</v>
      </c>
      <c r="C11" s="44" t="s">
        <v>84</v>
      </c>
      <c r="D11" s="44" t="s">
        <v>95</v>
      </c>
      <c r="E11" s="44" t="s">
        <v>96</v>
      </c>
      <c r="F11" s="44" t="s">
        <v>94</v>
      </c>
      <c r="G11" s="44" t="s">
        <v>97</v>
      </c>
      <c r="I11" s="44" t="s">
        <v>93</v>
      </c>
      <c r="J11" s="44" t="s">
        <v>94</v>
      </c>
      <c r="K11" s="44" t="s">
        <v>84</v>
      </c>
      <c r="L11" s="44" t="s">
        <v>95</v>
      </c>
      <c r="M11" s="44" t="s">
        <v>96</v>
      </c>
      <c r="N11" s="44" t="s">
        <v>94</v>
      </c>
      <c r="O11" s="44" t="s">
        <v>97</v>
      </c>
    </row>
    <row r="12" spans="1:15" ht="15.75" customHeight="1" x14ac:dyDescent="0.25">
      <c r="A12" s="45">
        <v>1</v>
      </c>
      <c r="B12" s="46">
        <f>C5</f>
        <v>0</v>
      </c>
      <c r="C12" s="37">
        <f>IFERROR(-IPMT($C$7/12,A12,$C$6,$C$5)-PPMT($C$7/12,A12,$C$6,$C$5)+IPMT($C$9,A12,$C$6,-$C$5),0)</f>
        <v>0</v>
      </c>
      <c r="D12" s="37">
        <f>IFERROR(-IPMT($C$7/12,A12,$C$6,$C$5),0)</f>
        <v>0</v>
      </c>
      <c r="E12" s="37">
        <f>IFERROR(-PPMT($C$7/12,A12,$C$6,$C$5),0)</f>
        <v>0</v>
      </c>
      <c r="F12" s="39">
        <f t="shared" ref="F12:F75" si="0">B12-E12</f>
        <v>0</v>
      </c>
      <c r="G12" s="39">
        <f>IFERROR(IPMT($C$9,A12,$C$6,-$C$5),0)</f>
        <v>0</v>
      </c>
      <c r="I12" s="45">
        <v>1</v>
      </c>
      <c r="J12" s="46" t="e">
        <f>K5</f>
        <v>#REF!</v>
      </c>
      <c r="K12" s="37">
        <f>IFERROR(-IPMT($K$7/12,I12,$K$6,$K$5)-PPMT($K$7/12,I12,$K$6,$K$5)+IPMT($K$9,I12,$K$6,-$K$5),0)</f>
        <v>0</v>
      </c>
      <c r="L12" s="37">
        <f>IFERROR(-IPMT($K$7/12,I12,$K$6,$K$5),0)</f>
        <v>0</v>
      </c>
      <c r="M12" s="37">
        <f>IFERROR(-PPMT($K$7/12,I12,$K$6,$K$5),0)</f>
        <v>0</v>
      </c>
      <c r="N12" s="39" t="e">
        <f t="shared" ref="N12:N75" si="1">J12-M12</f>
        <v>#REF!</v>
      </c>
      <c r="O12" s="39">
        <f>IFERROR(IPMT($K$9,I12,$K$6,-$K$5),0)</f>
        <v>0</v>
      </c>
    </row>
    <row r="13" spans="1:15" ht="15.75" customHeight="1" x14ac:dyDescent="0.25">
      <c r="A13" s="45">
        <v>2</v>
      </c>
      <c r="B13" s="46">
        <f>F12</f>
        <v>0</v>
      </c>
      <c r="C13" s="37">
        <f t="shared" ref="C13:C76" si="2">IFERROR(-IPMT($C$7/12,A13,$C$6,$C$5)-PPMT($C$7/12,A13,$C$6,$C$5)+IPMT($C$9,A13,$C$6,-$C$5),0)</f>
        <v>0</v>
      </c>
      <c r="D13" s="37">
        <f t="shared" ref="D13:D76" si="3">IFERROR(-IPMT($C$7/12,A13,$C$6,$C$5),0)</f>
        <v>0</v>
      </c>
      <c r="E13" s="37">
        <f t="shared" ref="E13:E76" si="4">IFERROR(-PPMT($C$7/12,A13,$C$6,$C$5),0)</f>
        <v>0</v>
      </c>
      <c r="F13" s="39">
        <f t="shared" si="0"/>
        <v>0</v>
      </c>
      <c r="G13" s="39">
        <f t="shared" ref="G13:G76" si="5">IFERROR(IPMT($C$9,A13,$C$6,-$C$5),0)</f>
        <v>0</v>
      </c>
      <c r="I13" s="45">
        <v>2</v>
      </c>
      <c r="J13" s="46" t="e">
        <f>N12</f>
        <v>#REF!</v>
      </c>
      <c r="K13" s="37">
        <f>IFERROR(-IPMT($K$7/12,I13,$K$6,$K$5)-PPMT($K$7/12,I13,$K$6,$K$5)+IPMT($K$9,I13,$K$6,-$K$5),0)</f>
        <v>0</v>
      </c>
      <c r="L13" s="37">
        <f>IFERROR(-IPMT($K$7/12,I13,$K$6,$K$5),0)</f>
        <v>0</v>
      </c>
      <c r="M13" s="37">
        <f t="shared" ref="M13:M76" si="6">IFERROR(-PPMT($K$7/12,I13,$K$6,$K$5),0)</f>
        <v>0</v>
      </c>
      <c r="N13" s="39" t="e">
        <f t="shared" si="1"/>
        <v>#REF!</v>
      </c>
      <c r="O13" s="39">
        <f t="shared" ref="O13:O76" si="7">IFERROR(IPMT($K$9,I13,$K$6,-$K$5),0)</f>
        <v>0</v>
      </c>
    </row>
    <row r="14" spans="1:15" ht="15.75" customHeight="1" x14ac:dyDescent="0.25">
      <c r="A14" s="45">
        <v>3</v>
      </c>
      <c r="B14" s="46">
        <f>F13</f>
        <v>0</v>
      </c>
      <c r="C14" s="37">
        <f t="shared" si="2"/>
        <v>0</v>
      </c>
      <c r="D14" s="37">
        <f t="shared" si="3"/>
        <v>0</v>
      </c>
      <c r="E14" s="37">
        <f t="shared" si="4"/>
        <v>0</v>
      </c>
      <c r="F14" s="39">
        <f t="shared" si="0"/>
        <v>0</v>
      </c>
      <c r="G14" s="39">
        <f t="shared" si="5"/>
        <v>0</v>
      </c>
      <c r="I14" s="45">
        <v>3</v>
      </c>
      <c r="J14" s="46" t="e">
        <f>N13</f>
        <v>#REF!</v>
      </c>
      <c r="K14" s="37">
        <f t="shared" ref="K14:K77" si="8">IFERROR(-IPMT($K$7/12,I14,$K$6,$K$5)-PPMT($K$7/12,I14,$K$6,$K$5)+IPMT($K$9,I14,$K$6,-$K$5),0)</f>
        <v>0</v>
      </c>
      <c r="L14" s="37">
        <f t="shared" ref="L14:L77" si="9">IFERROR(-IPMT($K$7/12,I14,$K$6,$K$5),0)</f>
        <v>0</v>
      </c>
      <c r="M14" s="37">
        <f t="shared" si="6"/>
        <v>0</v>
      </c>
      <c r="N14" s="39" t="e">
        <f t="shared" si="1"/>
        <v>#REF!</v>
      </c>
      <c r="O14" s="39">
        <f t="shared" si="7"/>
        <v>0</v>
      </c>
    </row>
    <row r="15" spans="1:15" ht="15.75" customHeight="1" x14ac:dyDescent="0.25">
      <c r="A15" s="45">
        <v>4</v>
      </c>
      <c r="B15" s="46">
        <f>F14</f>
        <v>0</v>
      </c>
      <c r="C15" s="37">
        <f t="shared" si="2"/>
        <v>0</v>
      </c>
      <c r="D15" s="37">
        <f t="shared" si="3"/>
        <v>0</v>
      </c>
      <c r="E15" s="37">
        <f t="shared" si="4"/>
        <v>0</v>
      </c>
      <c r="F15" s="39">
        <f t="shared" si="0"/>
        <v>0</v>
      </c>
      <c r="G15" s="39">
        <f t="shared" si="5"/>
        <v>0</v>
      </c>
      <c r="I15" s="45">
        <v>4</v>
      </c>
      <c r="J15" s="46" t="e">
        <f>N14</f>
        <v>#REF!</v>
      </c>
      <c r="K15" s="37">
        <f t="shared" si="8"/>
        <v>0</v>
      </c>
      <c r="L15" s="37">
        <f t="shared" si="9"/>
        <v>0</v>
      </c>
      <c r="M15" s="37">
        <f t="shared" si="6"/>
        <v>0</v>
      </c>
      <c r="N15" s="39" t="e">
        <f t="shared" si="1"/>
        <v>#REF!</v>
      </c>
      <c r="O15" s="39">
        <f t="shared" si="7"/>
        <v>0</v>
      </c>
    </row>
    <row r="16" spans="1:15" ht="15.75" customHeight="1" x14ac:dyDescent="0.25">
      <c r="A16" s="45">
        <v>5</v>
      </c>
      <c r="B16" s="46">
        <f>F15</f>
        <v>0</v>
      </c>
      <c r="C16" s="37">
        <f t="shared" si="2"/>
        <v>0</v>
      </c>
      <c r="D16" s="37">
        <f t="shared" si="3"/>
        <v>0</v>
      </c>
      <c r="E16" s="37">
        <f t="shared" si="4"/>
        <v>0</v>
      </c>
      <c r="F16" s="39">
        <f t="shared" si="0"/>
        <v>0</v>
      </c>
      <c r="G16" s="39">
        <f t="shared" si="5"/>
        <v>0</v>
      </c>
      <c r="I16" s="45">
        <v>5</v>
      </c>
      <c r="J16" s="46" t="e">
        <f>N15</f>
        <v>#REF!</v>
      </c>
      <c r="K16" s="37">
        <f t="shared" si="8"/>
        <v>0</v>
      </c>
      <c r="L16" s="37">
        <f t="shared" si="9"/>
        <v>0</v>
      </c>
      <c r="M16" s="37">
        <f t="shared" si="6"/>
        <v>0</v>
      </c>
      <c r="N16" s="39" t="e">
        <f t="shared" si="1"/>
        <v>#REF!</v>
      </c>
      <c r="O16" s="39">
        <f t="shared" si="7"/>
        <v>0</v>
      </c>
    </row>
    <row r="17" spans="1:15" ht="15.75" customHeight="1" x14ac:dyDescent="0.25">
      <c r="A17" s="45">
        <v>6</v>
      </c>
      <c r="B17" s="46">
        <f>F16</f>
        <v>0</v>
      </c>
      <c r="C17" s="37">
        <f t="shared" si="2"/>
        <v>0</v>
      </c>
      <c r="D17" s="37">
        <f t="shared" si="3"/>
        <v>0</v>
      </c>
      <c r="E17" s="37">
        <f t="shared" si="4"/>
        <v>0</v>
      </c>
      <c r="F17" s="39">
        <f t="shared" si="0"/>
        <v>0</v>
      </c>
      <c r="G17" s="39">
        <f t="shared" si="5"/>
        <v>0</v>
      </c>
      <c r="I17" s="45">
        <v>6</v>
      </c>
      <c r="J17" s="46" t="e">
        <f>N16</f>
        <v>#REF!</v>
      </c>
      <c r="K17" s="37">
        <f t="shared" si="8"/>
        <v>0</v>
      </c>
      <c r="L17" s="37">
        <f t="shared" si="9"/>
        <v>0</v>
      </c>
      <c r="M17" s="37">
        <f t="shared" si="6"/>
        <v>0</v>
      </c>
      <c r="N17" s="39" t="e">
        <f t="shared" si="1"/>
        <v>#REF!</v>
      </c>
      <c r="O17" s="39">
        <f t="shared" si="7"/>
        <v>0</v>
      </c>
    </row>
    <row r="18" spans="1:15" ht="15.75" customHeight="1" x14ac:dyDescent="0.25">
      <c r="A18" s="45">
        <v>7</v>
      </c>
      <c r="B18" s="46">
        <f t="shared" ref="B18:B81" si="10">F17</f>
        <v>0</v>
      </c>
      <c r="C18" s="37">
        <f t="shared" si="2"/>
        <v>0</v>
      </c>
      <c r="D18" s="37">
        <f t="shared" si="3"/>
        <v>0</v>
      </c>
      <c r="E18" s="37">
        <f t="shared" si="4"/>
        <v>0</v>
      </c>
      <c r="F18" s="39">
        <f t="shared" si="0"/>
        <v>0</v>
      </c>
      <c r="G18" s="39">
        <f t="shared" si="5"/>
        <v>0</v>
      </c>
      <c r="I18" s="45">
        <v>7</v>
      </c>
      <c r="J18" s="46" t="e">
        <f t="shared" ref="J18:J81" si="11">N17</f>
        <v>#REF!</v>
      </c>
      <c r="K18" s="37">
        <f t="shared" si="8"/>
        <v>0</v>
      </c>
      <c r="L18" s="37">
        <f t="shared" si="9"/>
        <v>0</v>
      </c>
      <c r="M18" s="37">
        <f t="shared" si="6"/>
        <v>0</v>
      </c>
      <c r="N18" s="39" t="e">
        <f t="shared" si="1"/>
        <v>#REF!</v>
      </c>
      <c r="O18" s="39">
        <f t="shared" si="7"/>
        <v>0</v>
      </c>
    </row>
    <row r="19" spans="1:15" ht="15.75" customHeight="1" x14ac:dyDescent="0.25">
      <c r="A19" s="45">
        <v>8</v>
      </c>
      <c r="B19" s="46">
        <f t="shared" si="10"/>
        <v>0</v>
      </c>
      <c r="C19" s="37">
        <f t="shared" si="2"/>
        <v>0</v>
      </c>
      <c r="D19" s="37">
        <f t="shared" si="3"/>
        <v>0</v>
      </c>
      <c r="E19" s="37">
        <f t="shared" si="4"/>
        <v>0</v>
      </c>
      <c r="F19" s="39">
        <f t="shared" si="0"/>
        <v>0</v>
      </c>
      <c r="G19" s="39">
        <f t="shared" si="5"/>
        <v>0</v>
      </c>
      <c r="H19" s="228"/>
      <c r="I19" s="45">
        <v>8</v>
      </c>
      <c r="J19" s="46" t="e">
        <f t="shared" si="11"/>
        <v>#REF!</v>
      </c>
      <c r="K19" s="37">
        <f t="shared" si="8"/>
        <v>0</v>
      </c>
      <c r="L19" s="37">
        <f t="shared" si="9"/>
        <v>0</v>
      </c>
      <c r="M19" s="37">
        <f t="shared" si="6"/>
        <v>0</v>
      </c>
      <c r="N19" s="39" t="e">
        <f t="shared" si="1"/>
        <v>#REF!</v>
      </c>
      <c r="O19" s="39">
        <f t="shared" si="7"/>
        <v>0</v>
      </c>
    </row>
    <row r="20" spans="1:15" ht="15.75" customHeight="1" x14ac:dyDescent="0.25">
      <c r="A20" s="45">
        <v>9</v>
      </c>
      <c r="B20" s="46">
        <f t="shared" si="10"/>
        <v>0</v>
      </c>
      <c r="C20" s="37">
        <f t="shared" si="2"/>
        <v>0</v>
      </c>
      <c r="D20" s="37">
        <f t="shared" si="3"/>
        <v>0</v>
      </c>
      <c r="E20" s="37">
        <f t="shared" si="4"/>
        <v>0</v>
      </c>
      <c r="F20" s="39">
        <f t="shared" si="0"/>
        <v>0</v>
      </c>
      <c r="G20" s="39">
        <f t="shared" si="5"/>
        <v>0</v>
      </c>
      <c r="H20" s="228"/>
      <c r="I20" s="45">
        <v>9</v>
      </c>
      <c r="J20" s="46" t="e">
        <f t="shared" si="11"/>
        <v>#REF!</v>
      </c>
      <c r="K20" s="37">
        <f t="shared" si="8"/>
        <v>0</v>
      </c>
      <c r="L20" s="37">
        <f t="shared" si="9"/>
        <v>0</v>
      </c>
      <c r="M20" s="37">
        <f t="shared" si="6"/>
        <v>0</v>
      </c>
      <c r="N20" s="39" t="e">
        <f t="shared" si="1"/>
        <v>#REF!</v>
      </c>
      <c r="O20" s="39">
        <f t="shared" si="7"/>
        <v>0</v>
      </c>
    </row>
    <row r="21" spans="1:15" ht="15.75" customHeight="1" x14ac:dyDescent="0.25">
      <c r="A21" s="45">
        <v>10</v>
      </c>
      <c r="B21" s="46">
        <f t="shared" si="10"/>
        <v>0</v>
      </c>
      <c r="C21" s="37">
        <f t="shared" si="2"/>
        <v>0</v>
      </c>
      <c r="D21" s="37">
        <f t="shared" si="3"/>
        <v>0</v>
      </c>
      <c r="E21" s="37">
        <f t="shared" si="4"/>
        <v>0</v>
      </c>
      <c r="F21" s="39">
        <f t="shared" si="0"/>
        <v>0</v>
      </c>
      <c r="G21" s="39">
        <f t="shared" si="5"/>
        <v>0</v>
      </c>
      <c r="H21" s="47"/>
      <c r="I21" s="45">
        <v>10</v>
      </c>
      <c r="J21" s="46" t="e">
        <f t="shared" si="11"/>
        <v>#REF!</v>
      </c>
      <c r="K21" s="37">
        <f t="shared" si="8"/>
        <v>0</v>
      </c>
      <c r="L21" s="37">
        <f t="shared" si="9"/>
        <v>0</v>
      </c>
      <c r="M21" s="37">
        <f t="shared" si="6"/>
        <v>0</v>
      </c>
      <c r="N21" s="39" t="e">
        <f t="shared" si="1"/>
        <v>#REF!</v>
      </c>
      <c r="O21" s="39">
        <f t="shared" si="7"/>
        <v>0</v>
      </c>
    </row>
    <row r="22" spans="1:15" ht="15.75" customHeight="1" x14ac:dyDescent="0.25">
      <c r="A22" s="45">
        <v>11</v>
      </c>
      <c r="B22" s="46">
        <f t="shared" si="10"/>
        <v>0</v>
      </c>
      <c r="C22" s="37">
        <f t="shared" si="2"/>
        <v>0</v>
      </c>
      <c r="D22" s="37">
        <f t="shared" si="3"/>
        <v>0</v>
      </c>
      <c r="E22" s="37">
        <f t="shared" si="4"/>
        <v>0</v>
      </c>
      <c r="F22" s="39">
        <f t="shared" si="0"/>
        <v>0</v>
      </c>
      <c r="G22" s="39">
        <f t="shared" si="5"/>
        <v>0</v>
      </c>
      <c r="I22" s="45">
        <v>11</v>
      </c>
      <c r="J22" s="46" t="e">
        <f t="shared" si="11"/>
        <v>#REF!</v>
      </c>
      <c r="K22" s="37">
        <f t="shared" si="8"/>
        <v>0</v>
      </c>
      <c r="L22" s="37">
        <f t="shared" si="9"/>
        <v>0</v>
      </c>
      <c r="M22" s="37">
        <f t="shared" si="6"/>
        <v>0</v>
      </c>
      <c r="N22" s="39" t="e">
        <f t="shared" si="1"/>
        <v>#REF!</v>
      </c>
      <c r="O22" s="39">
        <f t="shared" si="7"/>
        <v>0</v>
      </c>
    </row>
    <row r="23" spans="1:15" ht="15.75" customHeight="1" x14ac:dyDescent="0.25">
      <c r="A23" s="45">
        <v>12</v>
      </c>
      <c r="B23" s="46">
        <f t="shared" si="10"/>
        <v>0</v>
      </c>
      <c r="C23" s="37">
        <f t="shared" si="2"/>
        <v>0</v>
      </c>
      <c r="D23" s="37">
        <f t="shared" si="3"/>
        <v>0</v>
      </c>
      <c r="E23" s="37">
        <f t="shared" si="4"/>
        <v>0</v>
      </c>
      <c r="F23" s="39">
        <f t="shared" si="0"/>
        <v>0</v>
      </c>
      <c r="G23" s="39">
        <f t="shared" si="5"/>
        <v>0</v>
      </c>
      <c r="I23" s="45">
        <v>12</v>
      </c>
      <c r="J23" s="46" t="e">
        <f t="shared" si="11"/>
        <v>#REF!</v>
      </c>
      <c r="K23" s="37">
        <f t="shared" si="8"/>
        <v>0</v>
      </c>
      <c r="L23" s="37">
        <f t="shared" si="9"/>
        <v>0</v>
      </c>
      <c r="M23" s="37">
        <f t="shared" si="6"/>
        <v>0</v>
      </c>
      <c r="N23" s="39" t="e">
        <f t="shared" si="1"/>
        <v>#REF!</v>
      </c>
      <c r="O23" s="39">
        <f t="shared" si="7"/>
        <v>0</v>
      </c>
    </row>
    <row r="24" spans="1:15" ht="15.75" customHeight="1" x14ac:dyDescent="0.25">
      <c r="A24" s="45">
        <v>13</v>
      </c>
      <c r="B24" s="46">
        <f t="shared" si="10"/>
        <v>0</v>
      </c>
      <c r="C24" s="37">
        <f t="shared" si="2"/>
        <v>0</v>
      </c>
      <c r="D24" s="37">
        <f t="shared" si="3"/>
        <v>0</v>
      </c>
      <c r="E24" s="37">
        <f t="shared" si="4"/>
        <v>0</v>
      </c>
      <c r="F24" s="39">
        <f t="shared" si="0"/>
        <v>0</v>
      </c>
      <c r="G24" s="39">
        <f t="shared" si="5"/>
        <v>0</v>
      </c>
      <c r="I24" s="45">
        <v>13</v>
      </c>
      <c r="J24" s="46" t="e">
        <f t="shared" si="11"/>
        <v>#REF!</v>
      </c>
      <c r="K24" s="37">
        <f t="shared" si="8"/>
        <v>0</v>
      </c>
      <c r="L24" s="37">
        <f t="shared" si="9"/>
        <v>0</v>
      </c>
      <c r="M24" s="37">
        <f t="shared" si="6"/>
        <v>0</v>
      </c>
      <c r="N24" s="39" t="e">
        <f t="shared" si="1"/>
        <v>#REF!</v>
      </c>
      <c r="O24" s="39">
        <f t="shared" si="7"/>
        <v>0</v>
      </c>
    </row>
    <row r="25" spans="1:15" ht="15.75" customHeight="1" x14ac:dyDescent="0.25">
      <c r="A25" s="45">
        <v>14</v>
      </c>
      <c r="B25" s="46">
        <f t="shared" si="10"/>
        <v>0</v>
      </c>
      <c r="C25" s="37">
        <f t="shared" si="2"/>
        <v>0</v>
      </c>
      <c r="D25" s="37">
        <f t="shared" si="3"/>
        <v>0</v>
      </c>
      <c r="E25" s="37">
        <f t="shared" si="4"/>
        <v>0</v>
      </c>
      <c r="F25" s="39">
        <f t="shared" si="0"/>
        <v>0</v>
      </c>
      <c r="G25" s="39">
        <f t="shared" si="5"/>
        <v>0</v>
      </c>
      <c r="I25" s="45">
        <v>14</v>
      </c>
      <c r="J25" s="46" t="e">
        <f t="shared" si="11"/>
        <v>#REF!</v>
      </c>
      <c r="K25" s="37">
        <f t="shared" si="8"/>
        <v>0</v>
      </c>
      <c r="L25" s="37">
        <f t="shared" si="9"/>
        <v>0</v>
      </c>
      <c r="M25" s="37">
        <f t="shared" si="6"/>
        <v>0</v>
      </c>
      <c r="N25" s="39" t="e">
        <f t="shared" si="1"/>
        <v>#REF!</v>
      </c>
      <c r="O25" s="39">
        <f t="shared" si="7"/>
        <v>0</v>
      </c>
    </row>
    <row r="26" spans="1:15" ht="15.75" customHeight="1" x14ac:dyDescent="0.25">
      <c r="A26" s="45">
        <v>15</v>
      </c>
      <c r="B26" s="46">
        <f t="shared" si="10"/>
        <v>0</v>
      </c>
      <c r="C26" s="37">
        <f t="shared" si="2"/>
        <v>0</v>
      </c>
      <c r="D26" s="37">
        <f t="shared" si="3"/>
        <v>0</v>
      </c>
      <c r="E26" s="37">
        <f t="shared" si="4"/>
        <v>0</v>
      </c>
      <c r="F26" s="39">
        <f t="shared" si="0"/>
        <v>0</v>
      </c>
      <c r="G26" s="39">
        <f t="shared" si="5"/>
        <v>0</v>
      </c>
      <c r="I26" s="45">
        <v>15</v>
      </c>
      <c r="J26" s="46" t="e">
        <f t="shared" si="11"/>
        <v>#REF!</v>
      </c>
      <c r="K26" s="37">
        <f t="shared" si="8"/>
        <v>0</v>
      </c>
      <c r="L26" s="37">
        <f t="shared" si="9"/>
        <v>0</v>
      </c>
      <c r="M26" s="37">
        <f t="shared" si="6"/>
        <v>0</v>
      </c>
      <c r="N26" s="39" t="e">
        <f t="shared" si="1"/>
        <v>#REF!</v>
      </c>
      <c r="O26" s="39">
        <f t="shared" si="7"/>
        <v>0</v>
      </c>
    </row>
    <row r="27" spans="1:15" ht="15.75" customHeight="1" x14ac:dyDescent="0.25">
      <c r="A27" s="45">
        <v>16</v>
      </c>
      <c r="B27" s="46">
        <f t="shared" si="10"/>
        <v>0</v>
      </c>
      <c r="C27" s="37">
        <f t="shared" si="2"/>
        <v>0</v>
      </c>
      <c r="D27" s="37">
        <f t="shared" si="3"/>
        <v>0</v>
      </c>
      <c r="E27" s="37">
        <f t="shared" si="4"/>
        <v>0</v>
      </c>
      <c r="F27" s="39">
        <f t="shared" si="0"/>
        <v>0</v>
      </c>
      <c r="G27" s="39">
        <f t="shared" si="5"/>
        <v>0</v>
      </c>
      <c r="I27" s="45">
        <v>16</v>
      </c>
      <c r="J27" s="46" t="e">
        <f t="shared" si="11"/>
        <v>#REF!</v>
      </c>
      <c r="K27" s="37">
        <f t="shared" si="8"/>
        <v>0</v>
      </c>
      <c r="L27" s="37">
        <f t="shared" si="9"/>
        <v>0</v>
      </c>
      <c r="M27" s="37">
        <f t="shared" si="6"/>
        <v>0</v>
      </c>
      <c r="N27" s="39" t="e">
        <f t="shared" si="1"/>
        <v>#REF!</v>
      </c>
      <c r="O27" s="39">
        <f t="shared" si="7"/>
        <v>0</v>
      </c>
    </row>
    <row r="28" spans="1:15" ht="15.75" customHeight="1" x14ac:dyDescent="0.25">
      <c r="A28" s="45">
        <v>17</v>
      </c>
      <c r="B28" s="46">
        <f t="shared" si="10"/>
        <v>0</v>
      </c>
      <c r="C28" s="37">
        <f t="shared" si="2"/>
        <v>0</v>
      </c>
      <c r="D28" s="37">
        <f t="shared" si="3"/>
        <v>0</v>
      </c>
      <c r="E28" s="37">
        <f t="shared" si="4"/>
        <v>0</v>
      </c>
      <c r="F28" s="39">
        <f t="shared" si="0"/>
        <v>0</v>
      </c>
      <c r="G28" s="39">
        <f t="shared" si="5"/>
        <v>0</v>
      </c>
      <c r="I28" s="45">
        <v>17</v>
      </c>
      <c r="J28" s="46" t="e">
        <f t="shared" si="11"/>
        <v>#REF!</v>
      </c>
      <c r="K28" s="37">
        <f t="shared" si="8"/>
        <v>0</v>
      </c>
      <c r="L28" s="37">
        <f t="shared" si="9"/>
        <v>0</v>
      </c>
      <c r="M28" s="37">
        <f t="shared" si="6"/>
        <v>0</v>
      </c>
      <c r="N28" s="39" t="e">
        <f t="shared" si="1"/>
        <v>#REF!</v>
      </c>
      <c r="O28" s="39">
        <f t="shared" si="7"/>
        <v>0</v>
      </c>
    </row>
    <row r="29" spans="1:15" ht="15.75" customHeight="1" x14ac:dyDescent="0.25">
      <c r="A29" s="45">
        <v>18</v>
      </c>
      <c r="B29" s="46">
        <f t="shared" si="10"/>
        <v>0</v>
      </c>
      <c r="C29" s="37">
        <f t="shared" si="2"/>
        <v>0</v>
      </c>
      <c r="D29" s="37">
        <f t="shared" si="3"/>
        <v>0</v>
      </c>
      <c r="E29" s="37">
        <f t="shared" si="4"/>
        <v>0</v>
      </c>
      <c r="F29" s="39">
        <f t="shared" si="0"/>
        <v>0</v>
      </c>
      <c r="G29" s="39">
        <f t="shared" si="5"/>
        <v>0</v>
      </c>
      <c r="I29" s="45">
        <v>18</v>
      </c>
      <c r="J29" s="46" t="e">
        <f t="shared" si="11"/>
        <v>#REF!</v>
      </c>
      <c r="K29" s="37">
        <f t="shared" si="8"/>
        <v>0</v>
      </c>
      <c r="L29" s="37">
        <f t="shared" si="9"/>
        <v>0</v>
      </c>
      <c r="M29" s="37">
        <f t="shared" si="6"/>
        <v>0</v>
      </c>
      <c r="N29" s="39" t="e">
        <f t="shared" si="1"/>
        <v>#REF!</v>
      </c>
      <c r="O29" s="39">
        <f t="shared" si="7"/>
        <v>0</v>
      </c>
    </row>
    <row r="30" spans="1:15" ht="15.75" customHeight="1" x14ac:dyDescent="0.25">
      <c r="A30" s="45">
        <v>19</v>
      </c>
      <c r="B30" s="46">
        <f t="shared" si="10"/>
        <v>0</v>
      </c>
      <c r="C30" s="37">
        <f t="shared" si="2"/>
        <v>0</v>
      </c>
      <c r="D30" s="37">
        <f t="shared" si="3"/>
        <v>0</v>
      </c>
      <c r="E30" s="37">
        <f t="shared" si="4"/>
        <v>0</v>
      </c>
      <c r="F30" s="39">
        <f t="shared" si="0"/>
        <v>0</v>
      </c>
      <c r="G30" s="39">
        <f t="shared" si="5"/>
        <v>0</v>
      </c>
      <c r="I30" s="45">
        <v>19</v>
      </c>
      <c r="J30" s="46" t="e">
        <f t="shared" si="11"/>
        <v>#REF!</v>
      </c>
      <c r="K30" s="37">
        <f t="shared" si="8"/>
        <v>0</v>
      </c>
      <c r="L30" s="37">
        <f t="shared" si="9"/>
        <v>0</v>
      </c>
      <c r="M30" s="37">
        <f t="shared" si="6"/>
        <v>0</v>
      </c>
      <c r="N30" s="39" t="e">
        <f t="shared" si="1"/>
        <v>#REF!</v>
      </c>
      <c r="O30" s="39">
        <f t="shared" si="7"/>
        <v>0</v>
      </c>
    </row>
    <row r="31" spans="1:15" ht="15.75" customHeight="1" x14ac:dyDescent="0.25">
      <c r="A31" s="45">
        <v>20</v>
      </c>
      <c r="B31" s="46">
        <f t="shared" si="10"/>
        <v>0</v>
      </c>
      <c r="C31" s="37">
        <f t="shared" si="2"/>
        <v>0</v>
      </c>
      <c r="D31" s="37">
        <f t="shared" si="3"/>
        <v>0</v>
      </c>
      <c r="E31" s="37">
        <f t="shared" si="4"/>
        <v>0</v>
      </c>
      <c r="F31" s="39">
        <f t="shared" si="0"/>
        <v>0</v>
      </c>
      <c r="G31" s="39">
        <f t="shared" si="5"/>
        <v>0</v>
      </c>
      <c r="I31" s="45">
        <v>20</v>
      </c>
      <c r="J31" s="46" t="e">
        <f t="shared" si="11"/>
        <v>#REF!</v>
      </c>
      <c r="K31" s="37">
        <f t="shared" si="8"/>
        <v>0</v>
      </c>
      <c r="L31" s="37">
        <f t="shared" si="9"/>
        <v>0</v>
      </c>
      <c r="M31" s="37">
        <f t="shared" si="6"/>
        <v>0</v>
      </c>
      <c r="N31" s="39" t="e">
        <f t="shared" si="1"/>
        <v>#REF!</v>
      </c>
      <c r="O31" s="39">
        <f t="shared" si="7"/>
        <v>0</v>
      </c>
    </row>
    <row r="32" spans="1:15" ht="15.75" customHeight="1" x14ac:dyDescent="0.25">
      <c r="A32" s="45">
        <v>21</v>
      </c>
      <c r="B32" s="46">
        <f t="shared" si="10"/>
        <v>0</v>
      </c>
      <c r="C32" s="37">
        <f t="shared" si="2"/>
        <v>0</v>
      </c>
      <c r="D32" s="37">
        <f t="shared" si="3"/>
        <v>0</v>
      </c>
      <c r="E32" s="37">
        <f t="shared" si="4"/>
        <v>0</v>
      </c>
      <c r="F32" s="39">
        <f t="shared" si="0"/>
        <v>0</v>
      </c>
      <c r="G32" s="39">
        <f t="shared" si="5"/>
        <v>0</v>
      </c>
      <c r="I32" s="45">
        <v>21</v>
      </c>
      <c r="J32" s="46" t="e">
        <f t="shared" si="11"/>
        <v>#REF!</v>
      </c>
      <c r="K32" s="37">
        <f t="shared" si="8"/>
        <v>0</v>
      </c>
      <c r="L32" s="37">
        <f t="shared" si="9"/>
        <v>0</v>
      </c>
      <c r="M32" s="37">
        <f t="shared" si="6"/>
        <v>0</v>
      </c>
      <c r="N32" s="39" t="e">
        <f t="shared" si="1"/>
        <v>#REF!</v>
      </c>
      <c r="O32" s="39">
        <f t="shared" si="7"/>
        <v>0</v>
      </c>
    </row>
    <row r="33" spans="1:15" ht="15.75" customHeight="1" x14ac:dyDescent="0.25">
      <c r="A33" s="45">
        <v>22</v>
      </c>
      <c r="B33" s="46">
        <f t="shared" si="10"/>
        <v>0</v>
      </c>
      <c r="C33" s="37">
        <f t="shared" si="2"/>
        <v>0</v>
      </c>
      <c r="D33" s="37">
        <f t="shared" si="3"/>
        <v>0</v>
      </c>
      <c r="E33" s="37">
        <f t="shared" si="4"/>
        <v>0</v>
      </c>
      <c r="F33" s="39">
        <f t="shared" si="0"/>
        <v>0</v>
      </c>
      <c r="G33" s="39">
        <f t="shared" si="5"/>
        <v>0</v>
      </c>
      <c r="I33" s="45">
        <v>22</v>
      </c>
      <c r="J33" s="46" t="e">
        <f t="shared" si="11"/>
        <v>#REF!</v>
      </c>
      <c r="K33" s="37">
        <f t="shared" si="8"/>
        <v>0</v>
      </c>
      <c r="L33" s="37">
        <f t="shared" si="9"/>
        <v>0</v>
      </c>
      <c r="M33" s="37">
        <f t="shared" si="6"/>
        <v>0</v>
      </c>
      <c r="N33" s="39" t="e">
        <f t="shared" si="1"/>
        <v>#REF!</v>
      </c>
      <c r="O33" s="39">
        <f t="shared" si="7"/>
        <v>0</v>
      </c>
    </row>
    <row r="34" spans="1:15" ht="15.75" customHeight="1" x14ac:dyDescent="0.25">
      <c r="A34" s="45">
        <v>23</v>
      </c>
      <c r="B34" s="46">
        <f t="shared" si="10"/>
        <v>0</v>
      </c>
      <c r="C34" s="37">
        <f t="shared" si="2"/>
        <v>0</v>
      </c>
      <c r="D34" s="37">
        <f t="shared" si="3"/>
        <v>0</v>
      </c>
      <c r="E34" s="37">
        <f t="shared" si="4"/>
        <v>0</v>
      </c>
      <c r="F34" s="39">
        <f t="shared" si="0"/>
        <v>0</v>
      </c>
      <c r="G34" s="39">
        <f t="shared" si="5"/>
        <v>0</v>
      </c>
      <c r="I34" s="45">
        <v>23</v>
      </c>
      <c r="J34" s="46" t="e">
        <f t="shared" si="11"/>
        <v>#REF!</v>
      </c>
      <c r="K34" s="37">
        <f t="shared" si="8"/>
        <v>0</v>
      </c>
      <c r="L34" s="37">
        <f t="shared" si="9"/>
        <v>0</v>
      </c>
      <c r="M34" s="37">
        <f t="shared" si="6"/>
        <v>0</v>
      </c>
      <c r="N34" s="39" t="e">
        <f t="shared" si="1"/>
        <v>#REF!</v>
      </c>
      <c r="O34" s="39">
        <f t="shared" si="7"/>
        <v>0</v>
      </c>
    </row>
    <row r="35" spans="1:15" ht="15.75" customHeight="1" x14ac:dyDescent="0.25">
      <c r="A35" s="45">
        <v>24</v>
      </c>
      <c r="B35" s="46">
        <f t="shared" si="10"/>
        <v>0</v>
      </c>
      <c r="C35" s="37">
        <f t="shared" si="2"/>
        <v>0</v>
      </c>
      <c r="D35" s="37">
        <f t="shared" si="3"/>
        <v>0</v>
      </c>
      <c r="E35" s="37">
        <f t="shared" si="4"/>
        <v>0</v>
      </c>
      <c r="F35" s="39">
        <f t="shared" si="0"/>
        <v>0</v>
      </c>
      <c r="G35" s="39">
        <f t="shared" si="5"/>
        <v>0</v>
      </c>
      <c r="I35" s="45">
        <v>24</v>
      </c>
      <c r="J35" s="46" t="e">
        <f t="shared" si="11"/>
        <v>#REF!</v>
      </c>
      <c r="K35" s="37">
        <f t="shared" si="8"/>
        <v>0</v>
      </c>
      <c r="L35" s="37">
        <f t="shared" si="9"/>
        <v>0</v>
      </c>
      <c r="M35" s="37">
        <f t="shared" si="6"/>
        <v>0</v>
      </c>
      <c r="N35" s="39" t="e">
        <f t="shared" si="1"/>
        <v>#REF!</v>
      </c>
      <c r="O35" s="39">
        <f t="shared" si="7"/>
        <v>0</v>
      </c>
    </row>
    <row r="36" spans="1:15" ht="15.75" customHeight="1" x14ac:dyDescent="0.25">
      <c r="A36" s="45">
        <v>25</v>
      </c>
      <c r="B36" s="46">
        <f t="shared" si="10"/>
        <v>0</v>
      </c>
      <c r="C36" s="37">
        <f t="shared" si="2"/>
        <v>0</v>
      </c>
      <c r="D36" s="37">
        <f t="shared" si="3"/>
        <v>0</v>
      </c>
      <c r="E36" s="37">
        <f t="shared" si="4"/>
        <v>0</v>
      </c>
      <c r="F36" s="39">
        <f t="shared" si="0"/>
        <v>0</v>
      </c>
      <c r="G36" s="39">
        <f t="shared" si="5"/>
        <v>0</v>
      </c>
      <c r="I36" s="45">
        <v>25</v>
      </c>
      <c r="J36" s="46" t="e">
        <f t="shared" si="11"/>
        <v>#REF!</v>
      </c>
      <c r="K36" s="37">
        <f t="shared" si="8"/>
        <v>0</v>
      </c>
      <c r="L36" s="37">
        <f t="shared" si="9"/>
        <v>0</v>
      </c>
      <c r="M36" s="37">
        <f t="shared" si="6"/>
        <v>0</v>
      </c>
      <c r="N36" s="39" t="e">
        <f t="shared" si="1"/>
        <v>#REF!</v>
      </c>
      <c r="O36" s="39">
        <f t="shared" si="7"/>
        <v>0</v>
      </c>
    </row>
    <row r="37" spans="1:15" ht="15.75" customHeight="1" x14ac:dyDescent="0.25">
      <c r="A37" s="45">
        <v>26</v>
      </c>
      <c r="B37" s="46">
        <f t="shared" si="10"/>
        <v>0</v>
      </c>
      <c r="C37" s="37">
        <f t="shared" si="2"/>
        <v>0</v>
      </c>
      <c r="D37" s="37">
        <f t="shared" si="3"/>
        <v>0</v>
      </c>
      <c r="E37" s="37">
        <f t="shared" si="4"/>
        <v>0</v>
      </c>
      <c r="F37" s="39">
        <f t="shared" si="0"/>
        <v>0</v>
      </c>
      <c r="G37" s="39">
        <f t="shared" si="5"/>
        <v>0</v>
      </c>
      <c r="I37" s="45">
        <v>26</v>
      </c>
      <c r="J37" s="46" t="e">
        <f t="shared" si="11"/>
        <v>#REF!</v>
      </c>
      <c r="K37" s="37">
        <f t="shared" si="8"/>
        <v>0</v>
      </c>
      <c r="L37" s="37">
        <f t="shared" si="9"/>
        <v>0</v>
      </c>
      <c r="M37" s="37">
        <f t="shared" si="6"/>
        <v>0</v>
      </c>
      <c r="N37" s="39" t="e">
        <f t="shared" si="1"/>
        <v>#REF!</v>
      </c>
      <c r="O37" s="39">
        <f t="shared" si="7"/>
        <v>0</v>
      </c>
    </row>
    <row r="38" spans="1:15" ht="15.75" customHeight="1" x14ac:dyDescent="0.25">
      <c r="A38" s="45">
        <v>27</v>
      </c>
      <c r="B38" s="46">
        <f t="shared" si="10"/>
        <v>0</v>
      </c>
      <c r="C38" s="37">
        <f t="shared" si="2"/>
        <v>0</v>
      </c>
      <c r="D38" s="37">
        <f t="shared" si="3"/>
        <v>0</v>
      </c>
      <c r="E38" s="37">
        <f t="shared" si="4"/>
        <v>0</v>
      </c>
      <c r="F38" s="39">
        <f t="shared" si="0"/>
        <v>0</v>
      </c>
      <c r="G38" s="39">
        <f t="shared" si="5"/>
        <v>0</v>
      </c>
      <c r="I38" s="45">
        <v>27</v>
      </c>
      <c r="J38" s="46" t="e">
        <f t="shared" si="11"/>
        <v>#REF!</v>
      </c>
      <c r="K38" s="37">
        <f t="shared" si="8"/>
        <v>0</v>
      </c>
      <c r="L38" s="37">
        <f t="shared" si="9"/>
        <v>0</v>
      </c>
      <c r="M38" s="37">
        <f t="shared" si="6"/>
        <v>0</v>
      </c>
      <c r="N38" s="39" t="e">
        <f t="shared" si="1"/>
        <v>#REF!</v>
      </c>
      <c r="O38" s="39">
        <f t="shared" si="7"/>
        <v>0</v>
      </c>
    </row>
    <row r="39" spans="1:15" ht="15.75" customHeight="1" x14ac:dyDescent="0.25">
      <c r="A39" s="45">
        <v>28</v>
      </c>
      <c r="B39" s="46">
        <f t="shared" si="10"/>
        <v>0</v>
      </c>
      <c r="C39" s="37">
        <f t="shared" si="2"/>
        <v>0</v>
      </c>
      <c r="D39" s="37">
        <f t="shared" si="3"/>
        <v>0</v>
      </c>
      <c r="E39" s="37">
        <f t="shared" si="4"/>
        <v>0</v>
      </c>
      <c r="F39" s="39">
        <f t="shared" si="0"/>
        <v>0</v>
      </c>
      <c r="G39" s="39">
        <f t="shared" si="5"/>
        <v>0</v>
      </c>
      <c r="I39" s="45">
        <v>28</v>
      </c>
      <c r="J39" s="46" t="e">
        <f t="shared" si="11"/>
        <v>#REF!</v>
      </c>
      <c r="K39" s="37">
        <f t="shared" si="8"/>
        <v>0</v>
      </c>
      <c r="L39" s="37">
        <f t="shared" si="9"/>
        <v>0</v>
      </c>
      <c r="M39" s="37">
        <f t="shared" si="6"/>
        <v>0</v>
      </c>
      <c r="N39" s="39" t="e">
        <f t="shared" si="1"/>
        <v>#REF!</v>
      </c>
      <c r="O39" s="39">
        <f t="shared" si="7"/>
        <v>0</v>
      </c>
    </row>
    <row r="40" spans="1:15" ht="15.75" customHeight="1" x14ac:dyDescent="0.25">
      <c r="A40" s="45">
        <v>29</v>
      </c>
      <c r="B40" s="46">
        <f t="shared" si="10"/>
        <v>0</v>
      </c>
      <c r="C40" s="37">
        <f t="shared" si="2"/>
        <v>0</v>
      </c>
      <c r="D40" s="37">
        <f t="shared" si="3"/>
        <v>0</v>
      </c>
      <c r="E40" s="37">
        <f t="shared" si="4"/>
        <v>0</v>
      </c>
      <c r="F40" s="39">
        <f t="shared" si="0"/>
        <v>0</v>
      </c>
      <c r="G40" s="39">
        <f t="shared" si="5"/>
        <v>0</v>
      </c>
      <c r="I40" s="45">
        <v>29</v>
      </c>
      <c r="J40" s="46" t="e">
        <f t="shared" si="11"/>
        <v>#REF!</v>
      </c>
      <c r="K40" s="37">
        <f t="shared" si="8"/>
        <v>0</v>
      </c>
      <c r="L40" s="37">
        <f t="shared" si="9"/>
        <v>0</v>
      </c>
      <c r="M40" s="37">
        <f t="shared" si="6"/>
        <v>0</v>
      </c>
      <c r="N40" s="39" t="e">
        <f t="shared" si="1"/>
        <v>#REF!</v>
      </c>
      <c r="O40" s="39">
        <f t="shared" si="7"/>
        <v>0</v>
      </c>
    </row>
    <row r="41" spans="1:15" ht="15.75" customHeight="1" x14ac:dyDescent="0.25">
      <c r="A41" s="45">
        <v>30</v>
      </c>
      <c r="B41" s="46">
        <f t="shared" si="10"/>
        <v>0</v>
      </c>
      <c r="C41" s="37">
        <f t="shared" si="2"/>
        <v>0</v>
      </c>
      <c r="D41" s="37">
        <f t="shared" si="3"/>
        <v>0</v>
      </c>
      <c r="E41" s="37">
        <f t="shared" si="4"/>
        <v>0</v>
      </c>
      <c r="F41" s="39">
        <f t="shared" si="0"/>
        <v>0</v>
      </c>
      <c r="G41" s="39">
        <f t="shared" si="5"/>
        <v>0</v>
      </c>
      <c r="I41" s="45">
        <v>30</v>
      </c>
      <c r="J41" s="46" t="e">
        <f t="shared" si="11"/>
        <v>#REF!</v>
      </c>
      <c r="K41" s="37">
        <f t="shared" si="8"/>
        <v>0</v>
      </c>
      <c r="L41" s="37">
        <f t="shared" si="9"/>
        <v>0</v>
      </c>
      <c r="M41" s="37">
        <f t="shared" si="6"/>
        <v>0</v>
      </c>
      <c r="N41" s="39" t="e">
        <f t="shared" si="1"/>
        <v>#REF!</v>
      </c>
      <c r="O41" s="39">
        <f t="shared" si="7"/>
        <v>0</v>
      </c>
    </row>
    <row r="42" spans="1:15" ht="15.75" customHeight="1" x14ac:dyDescent="0.25">
      <c r="A42" s="45">
        <v>31</v>
      </c>
      <c r="B42" s="46">
        <f t="shared" si="10"/>
        <v>0</v>
      </c>
      <c r="C42" s="37">
        <f t="shared" si="2"/>
        <v>0</v>
      </c>
      <c r="D42" s="37">
        <f t="shared" si="3"/>
        <v>0</v>
      </c>
      <c r="E42" s="37">
        <f t="shared" si="4"/>
        <v>0</v>
      </c>
      <c r="F42" s="39">
        <f t="shared" si="0"/>
        <v>0</v>
      </c>
      <c r="G42" s="39">
        <f t="shared" si="5"/>
        <v>0</v>
      </c>
      <c r="I42" s="45">
        <v>31</v>
      </c>
      <c r="J42" s="46" t="e">
        <f t="shared" si="11"/>
        <v>#REF!</v>
      </c>
      <c r="K42" s="37">
        <f t="shared" si="8"/>
        <v>0</v>
      </c>
      <c r="L42" s="37">
        <f t="shared" si="9"/>
        <v>0</v>
      </c>
      <c r="M42" s="37">
        <f t="shared" si="6"/>
        <v>0</v>
      </c>
      <c r="N42" s="39" t="e">
        <f t="shared" si="1"/>
        <v>#REF!</v>
      </c>
      <c r="O42" s="39">
        <f t="shared" si="7"/>
        <v>0</v>
      </c>
    </row>
    <row r="43" spans="1:15" ht="15.75" customHeight="1" x14ac:dyDescent="0.25">
      <c r="A43" s="45">
        <v>32</v>
      </c>
      <c r="B43" s="46">
        <f t="shared" si="10"/>
        <v>0</v>
      </c>
      <c r="C43" s="37">
        <f t="shared" si="2"/>
        <v>0</v>
      </c>
      <c r="D43" s="37">
        <f t="shared" si="3"/>
        <v>0</v>
      </c>
      <c r="E43" s="37">
        <f t="shared" si="4"/>
        <v>0</v>
      </c>
      <c r="F43" s="39">
        <f t="shared" si="0"/>
        <v>0</v>
      </c>
      <c r="G43" s="39">
        <f t="shared" si="5"/>
        <v>0</v>
      </c>
      <c r="I43" s="45">
        <v>32</v>
      </c>
      <c r="J43" s="46" t="e">
        <f t="shared" si="11"/>
        <v>#REF!</v>
      </c>
      <c r="K43" s="37">
        <f t="shared" si="8"/>
        <v>0</v>
      </c>
      <c r="L43" s="37">
        <f t="shared" si="9"/>
        <v>0</v>
      </c>
      <c r="M43" s="37">
        <f t="shared" si="6"/>
        <v>0</v>
      </c>
      <c r="N43" s="39" t="e">
        <f t="shared" si="1"/>
        <v>#REF!</v>
      </c>
      <c r="O43" s="39">
        <f t="shared" si="7"/>
        <v>0</v>
      </c>
    </row>
    <row r="44" spans="1:15" ht="15.75" customHeight="1" x14ac:dyDescent="0.25">
      <c r="A44" s="45">
        <v>33</v>
      </c>
      <c r="B44" s="46">
        <f t="shared" si="10"/>
        <v>0</v>
      </c>
      <c r="C44" s="37">
        <f t="shared" si="2"/>
        <v>0</v>
      </c>
      <c r="D44" s="37">
        <f t="shared" si="3"/>
        <v>0</v>
      </c>
      <c r="E44" s="37">
        <f t="shared" si="4"/>
        <v>0</v>
      </c>
      <c r="F44" s="39">
        <f t="shared" si="0"/>
        <v>0</v>
      </c>
      <c r="G44" s="39">
        <f t="shared" si="5"/>
        <v>0</v>
      </c>
      <c r="I44" s="45">
        <v>33</v>
      </c>
      <c r="J44" s="46" t="e">
        <f t="shared" si="11"/>
        <v>#REF!</v>
      </c>
      <c r="K44" s="37">
        <f t="shared" si="8"/>
        <v>0</v>
      </c>
      <c r="L44" s="37">
        <f t="shared" si="9"/>
        <v>0</v>
      </c>
      <c r="M44" s="37">
        <f t="shared" si="6"/>
        <v>0</v>
      </c>
      <c r="N44" s="39" t="e">
        <f t="shared" si="1"/>
        <v>#REF!</v>
      </c>
      <c r="O44" s="39">
        <f t="shared" si="7"/>
        <v>0</v>
      </c>
    </row>
    <row r="45" spans="1:15" ht="15.75" customHeight="1" x14ac:dyDescent="0.25">
      <c r="A45" s="45">
        <v>34</v>
      </c>
      <c r="B45" s="46">
        <f t="shared" si="10"/>
        <v>0</v>
      </c>
      <c r="C45" s="37">
        <f t="shared" si="2"/>
        <v>0</v>
      </c>
      <c r="D45" s="37">
        <f t="shared" si="3"/>
        <v>0</v>
      </c>
      <c r="E45" s="37">
        <f t="shared" si="4"/>
        <v>0</v>
      </c>
      <c r="F45" s="39">
        <f t="shared" si="0"/>
        <v>0</v>
      </c>
      <c r="G45" s="39">
        <f t="shared" si="5"/>
        <v>0</v>
      </c>
      <c r="I45" s="45">
        <v>34</v>
      </c>
      <c r="J45" s="46" t="e">
        <f t="shared" si="11"/>
        <v>#REF!</v>
      </c>
      <c r="K45" s="37">
        <f t="shared" si="8"/>
        <v>0</v>
      </c>
      <c r="L45" s="37">
        <f t="shared" si="9"/>
        <v>0</v>
      </c>
      <c r="M45" s="37">
        <f t="shared" si="6"/>
        <v>0</v>
      </c>
      <c r="N45" s="39" t="e">
        <f t="shared" si="1"/>
        <v>#REF!</v>
      </c>
      <c r="O45" s="39">
        <f t="shared" si="7"/>
        <v>0</v>
      </c>
    </row>
    <row r="46" spans="1:15" ht="15.75" customHeight="1" x14ac:dyDescent="0.25">
      <c r="A46" s="45">
        <v>35</v>
      </c>
      <c r="B46" s="46">
        <f t="shared" si="10"/>
        <v>0</v>
      </c>
      <c r="C46" s="37">
        <f t="shared" si="2"/>
        <v>0</v>
      </c>
      <c r="D46" s="37">
        <f t="shared" si="3"/>
        <v>0</v>
      </c>
      <c r="E46" s="37">
        <f t="shared" si="4"/>
        <v>0</v>
      </c>
      <c r="F46" s="39">
        <f t="shared" si="0"/>
        <v>0</v>
      </c>
      <c r="G46" s="39">
        <f t="shared" si="5"/>
        <v>0</v>
      </c>
      <c r="I46" s="45">
        <v>35</v>
      </c>
      <c r="J46" s="46" t="e">
        <f t="shared" si="11"/>
        <v>#REF!</v>
      </c>
      <c r="K46" s="37">
        <f t="shared" si="8"/>
        <v>0</v>
      </c>
      <c r="L46" s="37">
        <f t="shared" si="9"/>
        <v>0</v>
      </c>
      <c r="M46" s="37">
        <f t="shared" si="6"/>
        <v>0</v>
      </c>
      <c r="N46" s="39" t="e">
        <f t="shared" si="1"/>
        <v>#REF!</v>
      </c>
      <c r="O46" s="39">
        <f t="shared" si="7"/>
        <v>0</v>
      </c>
    </row>
    <row r="47" spans="1:15" ht="15.75" customHeight="1" x14ac:dyDescent="0.25">
      <c r="A47" s="45">
        <v>36</v>
      </c>
      <c r="B47" s="46">
        <f t="shared" si="10"/>
        <v>0</v>
      </c>
      <c r="C47" s="37">
        <f t="shared" si="2"/>
        <v>0</v>
      </c>
      <c r="D47" s="37">
        <f t="shared" si="3"/>
        <v>0</v>
      </c>
      <c r="E47" s="37">
        <f t="shared" si="4"/>
        <v>0</v>
      </c>
      <c r="F47" s="39">
        <f t="shared" si="0"/>
        <v>0</v>
      </c>
      <c r="G47" s="39">
        <f t="shared" si="5"/>
        <v>0</v>
      </c>
      <c r="I47" s="45">
        <v>36</v>
      </c>
      <c r="J47" s="46" t="e">
        <f t="shared" si="11"/>
        <v>#REF!</v>
      </c>
      <c r="K47" s="37">
        <f t="shared" si="8"/>
        <v>0</v>
      </c>
      <c r="L47" s="37">
        <f t="shared" si="9"/>
        <v>0</v>
      </c>
      <c r="M47" s="37">
        <f t="shared" si="6"/>
        <v>0</v>
      </c>
      <c r="N47" s="39" t="e">
        <f t="shared" si="1"/>
        <v>#REF!</v>
      </c>
      <c r="O47" s="39">
        <f t="shared" si="7"/>
        <v>0</v>
      </c>
    </row>
    <row r="48" spans="1:15" ht="15.75" customHeight="1" x14ac:dyDescent="0.25">
      <c r="A48" s="45">
        <v>37</v>
      </c>
      <c r="B48" s="46">
        <f t="shared" si="10"/>
        <v>0</v>
      </c>
      <c r="C48" s="37">
        <f t="shared" si="2"/>
        <v>0</v>
      </c>
      <c r="D48" s="37">
        <f t="shared" si="3"/>
        <v>0</v>
      </c>
      <c r="E48" s="37">
        <f t="shared" si="4"/>
        <v>0</v>
      </c>
      <c r="F48" s="39">
        <f t="shared" si="0"/>
        <v>0</v>
      </c>
      <c r="G48" s="39">
        <f t="shared" si="5"/>
        <v>0</v>
      </c>
      <c r="I48" s="45">
        <v>37</v>
      </c>
      <c r="J48" s="46" t="e">
        <f t="shared" si="11"/>
        <v>#REF!</v>
      </c>
      <c r="K48" s="37">
        <f t="shared" si="8"/>
        <v>0</v>
      </c>
      <c r="L48" s="37">
        <f t="shared" si="9"/>
        <v>0</v>
      </c>
      <c r="M48" s="37">
        <f t="shared" si="6"/>
        <v>0</v>
      </c>
      <c r="N48" s="39" t="e">
        <f t="shared" si="1"/>
        <v>#REF!</v>
      </c>
      <c r="O48" s="39">
        <f t="shared" si="7"/>
        <v>0</v>
      </c>
    </row>
    <row r="49" spans="1:15" ht="15.75" customHeight="1" x14ac:dyDescent="0.25">
      <c r="A49" s="45">
        <v>38</v>
      </c>
      <c r="B49" s="46">
        <f t="shared" si="10"/>
        <v>0</v>
      </c>
      <c r="C49" s="37">
        <f t="shared" si="2"/>
        <v>0</v>
      </c>
      <c r="D49" s="37">
        <f t="shared" si="3"/>
        <v>0</v>
      </c>
      <c r="E49" s="37">
        <f t="shared" si="4"/>
        <v>0</v>
      </c>
      <c r="F49" s="39">
        <f t="shared" si="0"/>
        <v>0</v>
      </c>
      <c r="G49" s="39">
        <f t="shared" si="5"/>
        <v>0</v>
      </c>
      <c r="I49" s="45">
        <v>38</v>
      </c>
      <c r="J49" s="46" t="e">
        <f t="shared" si="11"/>
        <v>#REF!</v>
      </c>
      <c r="K49" s="37">
        <f t="shared" si="8"/>
        <v>0</v>
      </c>
      <c r="L49" s="37">
        <f t="shared" si="9"/>
        <v>0</v>
      </c>
      <c r="M49" s="37">
        <f t="shared" si="6"/>
        <v>0</v>
      </c>
      <c r="N49" s="39" t="e">
        <f t="shared" si="1"/>
        <v>#REF!</v>
      </c>
      <c r="O49" s="39">
        <f t="shared" si="7"/>
        <v>0</v>
      </c>
    </row>
    <row r="50" spans="1:15" ht="15.75" customHeight="1" x14ac:dyDescent="0.25">
      <c r="A50" s="45">
        <v>39</v>
      </c>
      <c r="B50" s="46">
        <f t="shared" si="10"/>
        <v>0</v>
      </c>
      <c r="C50" s="37">
        <f t="shared" si="2"/>
        <v>0</v>
      </c>
      <c r="D50" s="37">
        <f t="shared" si="3"/>
        <v>0</v>
      </c>
      <c r="E50" s="37">
        <f t="shared" si="4"/>
        <v>0</v>
      </c>
      <c r="F50" s="39">
        <f t="shared" si="0"/>
        <v>0</v>
      </c>
      <c r="G50" s="39">
        <f t="shared" si="5"/>
        <v>0</v>
      </c>
      <c r="I50" s="45">
        <v>39</v>
      </c>
      <c r="J50" s="46" t="e">
        <f t="shared" si="11"/>
        <v>#REF!</v>
      </c>
      <c r="K50" s="37">
        <f t="shared" si="8"/>
        <v>0</v>
      </c>
      <c r="L50" s="37">
        <f t="shared" si="9"/>
        <v>0</v>
      </c>
      <c r="M50" s="37">
        <f t="shared" si="6"/>
        <v>0</v>
      </c>
      <c r="N50" s="39" t="e">
        <f t="shared" si="1"/>
        <v>#REF!</v>
      </c>
      <c r="O50" s="39">
        <f t="shared" si="7"/>
        <v>0</v>
      </c>
    </row>
    <row r="51" spans="1:15" ht="15.75" customHeight="1" x14ac:dyDescent="0.25">
      <c r="A51" s="45">
        <v>40</v>
      </c>
      <c r="B51" s="46">
        <f t="shared" si="10"/>
        <v>0</v>
      </c>
      <c r="C51" s="37">
        <f t="shared" si="2"/>
        <v>0</v>
      </c>
      <c r="D51" s="37">
        <f t="shared" si="3"/>
        <v>0</v>
      </c>
      <c r="E51" s="37">
        <f t="shared" si="4"/>
        <v>0</v>
      </c>
      <c r="F51" s="39">
        <f t="shared" si="0"/>
        <v>0</v>
      </c>
      <c r="G51" s="39">
        <f t="shared" si="5"/>
        <v>0</v>
      </c>
      <c r="I51" s="45">
        <v>40</v>
      </c>
      <c r="J51" s="46" t="e">
        <f t="shared" si="11"/>
        <v>#REF!</v>
      </c>
      <c r="K51" s="37">
        <f t="shared" si="8"/>
        <v>0</v>
      </c>
      <c r="L51" s="37">
        <f t="shared" si="9"/>
        <v>0</v>
      </c>
      <c r="M51" s="37">
        <f t="shared" si="6"/>
        <v>0</v>
      </c>
      <c r="N51" s="39" t="e">
        <f t="shared" si="1"/>
        <v>#REF!</v>
      </c>
      <c r="O51" s="39">
        <f t="shared" si="7"/>
        <v>0</v>
      </c>
    </row>
    <row r="52" spans="1:15" ht="15.75" customHeight="1" x14ac:dyDescent="0.25">
      <c r="A52" s="45">
        <v>41</v>
      </c>
      <c r="B52" s="46">
        <f t="shared" si="10"/>
        <v>0</v>
      </c>
      <c r="C52" s="37">
        <f t="shared" si="2"/>
        <v>0</v>
      </c>
      <c r="D52" s="37">
        <f t="shared" si="3"/>
        <v>0</v>
      </c>
      <c r="E52" s="37">
        <f t="shared" si="4"/>
        <v>0</v>
      </c>
      <c r="F52" s="39">
        <f t="shared" si="0"/>
        <v>0</v>
      </c>
      <c r="G52" s="39">
        <f t="shared" si="5"/>
        <v>0</v>
      </c>
      <c r="I52" s="45">
        <v>41</v>
      </c>
      <c r="J52" s="46" t="e">
        <f t="shared" si="11"/>
        <v>#REF!</v>
      </c>
      <c r="K52" s="37">
        <f t="shared" si="8"/>
        <v>0</v>
      </c>
      <c r="L52" s="37">
        <f t="shared" si="9"/>
        <v>0</v>
      </c>
      <c r="M52" s="37">
        <f t="shared" si="6"/>
        <v>0</v>
      </c>
      <c r="N52" s="39" t="e">
        <f t="shared" si="1"/>
        <v>#REF!</v>
      </c>
      <c r="O52" s="39">
        <f t="shared" si="7"/>
        <v>0</v>
      </c>
    </row>
    <row r="53" spans="1:15" ht="15.75" customHeight="1" x14ac:dyDescent="0.25">
      <c r="A53" s="45">
        <v>42</v>
      </c>
      <c r="B53" s="46">
        <f t="shared" si="10"/>
        <v>0</v>
      </c>
      <c r="C53" s="37">
        <f t="shared" si="2"/>
        <v>0</v>
      </c>
      <c r="D53" s="37">
        <f t="shared" si="3"/>
        <v>0</v>
      </c>
      <c r="E53" s="37">
        <f t="shared" si="4"/>
        <v>0</v>
      </c>
      <c r="F53" s="39">
        <f t="shared" si="0"/>
        <v>0</v>
      </c>
      <c r="G53" s="39">
        <f t="shared" si="5"/>
        <v>0</v>
      </c>
      <c r="I53" s="45">
        <v>42</v>
      </c>
      <c r="J53" s="46" t="e">
        <f t="shared" si="11"/>
        <v>#REF!</v>
      </c>
      <c r="K53" s="37">
        <f t="shared" si="8"/>
        <v>0</v>
      </c>
      <c r="L53" s="37">
        <f t="shared" si="9"/>
        <v>0</v>
      </c>
      <c r="M53" s="37">
        <f t="shared" si="6"/>
        <v>0</v>
      </c>
      <c r="N53" s="39" t="e">
        <f t="shared" si="1"/>
        <v>#REF!</v>
      </c>
      <c r="O53" s="39">
        <f t="shared" si="7"/>
        <v>0</v>
      </c>
    </row>
    <row r="54" spans="1:15" ht="15.75" customHeight="1" x14ac:dyDescent="0.25">
      <c r="A54" s="45">
        <v>43</v>
      </c>
      <c r="B54" s="46">
        <f t="shared" si="10"/>
        <v>0</v>
      </c>
      <c r="C54" s="37">
        <f t="shared" si="2"/>
        <v>0</v>
      </c>
      <c r="D54" s="37">
        <f t="shared" si="3"/>
        <v>0</v>
      </c>
      <c r="E54" s="37">
        <f t="shared" si="4"/>
        <v>0</v>
      </c>
      <c r="F54" s="39">
        <f t="shared" si="0"/>
        <v>0</v>
      </c>
      <c r="G54" s="39">
        <f t="shared" si="5"/>
        <v>0</v>
      </c>
      <c r="I54" s="45">
        <v>43</v>
      </c>
      <c r="J54" s="46" t="e">
        <f t="shared" si="11"/>
        <v>#REF!</v>
      </c>
      <c r="K54" s="37">
        <f t="shared" si="8"/>
        <v>0</v>
      </c>
      <c r="L54" s="37">
        <f t="shared" si="9"/>
        <v>0</v>
      </c>
      <c r="M54" s="37">
        <f t="shared" si="6"/>
        <v>0</v>
      </c>
      <c r="N54" s="39" t="e">
        <f t="shared" si="1"/>
        <v>#REF!</v>
      </c>
      <c r="O54" s="39">
        <f t="shared" si="7"/>
        <v>0</v>
      </c>
    </row>
    <row r="55" spans="1:15" ht="15.75" customHeight="1" x14ac:dyDescent="0.25">
      <c r="A55" s="45">
        <v>44</v>
      </c>
      <c r="B55" s="46">
        <f t="shared" si="10"/>
        <v>0</v>
      </c>
      <c r="C55" s="37">
        <f t="shared" si="2"/>
        <v>0</v>
      </c>
      <c r="D55" s="37">
        <f t="shared" si="3"/>
        <v>0</v>
      </c>
      <c r="E55" s="37">
        <f t="shared" si="4"/>
        <v>0</v>
      </c>
      <c r="F55" s="39">
        <f t="shared" si="0"/>
        <v>0</v>
      </c>
      <c r="G55" s="39">
        <f t="shared" si="5"/>
        <v>0</v>
      </c>
      <c r="I55" s="45">
        <v>44</v>
      </c>
      <c r="J55" s="46" t="e">
        <f t="shared" si="11"/>
        <v>#REF!</v>
      </c>
      <c r="K55" s="37">
        <f t="shared" si="8"/>
        <v>0</v>
      </c>
      <c r="L55" s="37">
        <f t="shared" si="9"/>
        <v>0</v>
      </c>
      <c r="M55" s="37">
        <f t="shared" si="6"/>
        <v>0</v>
      </c>
      <c r="N55" s="39" t="e">
        <f t="shared" si="1"/>
        <v>#REF!</v>
      </c>
      <c r="O55" s="39">
        <f t="shared" si="7"/>
        <v>0</v>
      </c>
    </row>
    <row r="56" spans="1:15" ht="15.75" customHeight="1" x14ac:dyDescent="0.25">
      <c r="A56" s="45">
        <v>45</v>
      </c>
      <c r="B56" s="46">
        <f t="shared" si="10"/>
        <v>0</v>
      </c>
      <c r="C56" s="37">
        <f t="shared" si="2"/>
        <v>0</v>
      </c>
      <c r="D56" s="37">
        <f t="shared" si="3"/>
        <v>0</v>
      </c>
      <c r="E56" s="37">
        <f t="shared" si="4"/>
        <v>0</v>
      </c>
      <c r="F56" s="39">
        <f t="shared" si="0"/>
        <v>0</v>
      </c>
      <c r="G56" s="39">
        <f t="shared" si="5"/>
        <v>0</v>
      </c>
      <c r="I56" s="45">
        <v>45</v>
      </c>
      <c r="J56" s="46" t="e">
        <f t="shared" si="11"/>
        <v>#REF!</v>
      </c>
      <c r="K56" s="37">
        <f t="shared" si="8"/>
        <v>0</v>
      </c>
      <c r="L56" s="37">
        <f t="shared" si="9"/>
        <v>0</v>
      </c>
      <c r="M56" s="37">
        <f t="shared" si="6"/>
        <v>0</v>
      </c>
      <c r="N56" s="39" t="e">
        <f t="shared" si="1"/>
        <v>#REF!</v>
      </c>
      <c r="O56" s="39">
        <f t="shared" si="7"/>
        <v>0</v>
      </c>
    </row>
    <row r="57" spans="1:15" ht="15.75" customHeight="1" x14ac:dyDescent="0.25">
      <c r="A57" s="45">
        <v>46</v>
      </c>
      <c r="B57" s="46">
        <f t="shared" si="10"/>
        <v>0</v>
      </c>
      <c r="C57" s="37">
        <f t="shared" si="2"/>
        <v>0</v>
      </c>
      <c r="D57" s="37">
        <f t="shared" si="3"/>
        <v>0</v>
      </c>
      <c r="E57" s="37">
        <f t="shared" si="4"/>
        <v>0</v>
      </c>
      <c r="F57" s="39">
        <f t="shared" si="0"/>
        <v>0</v>
      </c>
      <c r="G57" s="39">
        <f t="shared" si="5"/>
        <v>0</v>
      </c>
      <c r="I57" s="45">
        <v>46</v>
      </c>
      <c r="J57" s="46" t="e">
        <f t="shared" si="11"/>
        <v>#REF!</v>
      </c>
      <c r="K57" s="37">
        <f t="shared" si="8"/>
        <v>0</v>
      </c>
      <c r="L57" s="37">
        <f t="shared" si="9"/>
        <v>0</v>
      </c>
      <c r="M57" s="37">
        <f t="shared" si="6"/>
        <v>0</v>
      </c>
      <c r="N57" s="39" t="e">
        <f t="shared" si="1"/>
        <v>#REF!</v>
      </c>
      <c r="O57" s="39">
        <f t="shared" si="7"/>
        <v>0</v>
      </c>
    </row>
    <row r="58" spans="1:15" ht="15.75" customHeight="1" x14ac:dyDescent="0.25">
      <c r="A58" s="45">
        <v>47</v>
      </c>
      <c r="B58" s="46">
        <f t="shared" si="10"/>
        <v>0</v>
      </c>
      <c r="C58" s="37">
        <f t="shared" si="2"/>
        <v>0</v>
      </c>
      <c r="D58" s="37">
        <f t="shared" si="3"/>
        <v>0</v>
      </c>
      <c r="E58" s="37">
        <f t="shared" si="4"/>
        <v>0</v>
      </c>
      <c r="F58" s="39">
        <f t="shared" si="0"/>
        <v>0</v>
      </c>
      <c r="G58" s="39">
        <f t="shared" si="5"/>
        <v>0</v>
      </c>
      <c r="I58" s="45">
        <v>47</v>
      </c>
      <c r="J58" s="46" t="e">
        <f t="shared" si="11"/>
        <v>#REF!</v>
      </c>
      <c r="K58" s="37">
        <f t="shared" si="8"/>
        <v>0</v>
      </c>
      <c r="L58" s="37">
        <f t="shared" si="9"/>
        <v>0</v>
      </c>
      <c r="M58" s="37">
        <f t="shared" si="6"/>
        <v>0</v>
      </c>
      <c r="N58" s="39" t="e">
        <f t="shared" si="1"/>
        <v>#REF!</v>
      </c>
      <c r="O58" s="39">
        <f t="shared" si="7"/>
        <v>0</v>
      </c>
    </row>
    <row r="59" spans="1:15" ht="15.75" customHeight="1" x14ac:dyDescent="0.25">
      <c r="A59" s="45">
        <v>48</v>
      </c>
      <c r="B59" s="46">
        <f t="shared" si="10"/>
        <v>0</v>
      </c>
      <c r="C59" s="37">
        <f t="shared" si="2"/>
        <v>0</v>
      </c>
      <c r="D59" s="37">
        <f t="shared" si="3"/>
        <v>0</v>
      </c>
      <c r="E59" s="37">
        <f t="shared" si="4"/>
        <v>0</v>
      </c>
      <c r="F59" s="39">
        <f t="shared" si="0"/>
        <v>0</v>
      </c>
      <c r="G59" s="39">
        <f t="shared" si="5"/>
        <v>0</v>
      </c>
      <c r="I59" s="45">
        <v>48</v>
      </c>
      <c r="J59" s="46" t="e">
        <f t="shared" si="11"/>
        <v>#REF!</v>
      </c>
      <c r="K59" s="37">
        <f t="shared" si="8"/>
        <v>0</v>
      </c>
      <c r="L59" s="37">
        <f t="shared" si="9"/>
        <v>0</v>
      </c>
      <c r="M59" s="37">
        <f t="shared" si="6"/>
        <v>0</v>
      </c>
      <c r="N59" s="39" t="e">
        <f t="shared" si="1"/>
        <v>#REF!</v>
      </c>
      <c r="O59" s="39">
        <f t="shared" si="7"/>
        <v>0</v>
      </c>
    </row>
    <row r="60" spans="1:15" ht="15.75" customHeight="1" x14ac:dyDescent="0.25">
      <c r="A60" s="45">
        <v>49</v>
      </c>
      <c r="B60" s="46">
        <f t="shared" si="10"/>
        <v>0</v>
      </c>
      <c r="C60" s="37">
        <f t="shared" si="2"/>
        <v>0</v>
      </c>
      <c r="D60" s="37">
        <f t="shared" si="3"/>
        <v>0</v>
      </c>
      <c r="E60" s="37">
        <f t="shared" si="4"/>
        <v>0</v>
      </c>
      <c r="F60" s="39">
        <f t="shared" si="0"/>
        <v>0</v>
      </c>
      <c r="G60" s="39">
        <f t="shared" si="5"/>
        <v>0</v>
      </c>
      <c r="I60" s="45">
        <v>49</v>
      </c>
      <c r="J60" s="46" t="e">
        <f t="shared" si="11"/>
        <v>#REF!</v>
      </c>
      <c r="K60" s="37">
        <f t="shared" si="8"/>
        <v>0</v>
      </c>
      <c r="L60" s="37">
        <f t="shared" si="9"/>
        <v>0</v>
      </c>
      <c r="M60" s="37">
        <f t="shared" si="6"/>
        <v>0</v>
      </c>
      <c r="N60" s="39" t="e">
        <f t="shared" si="1"/>
        <v>#REF!</v>
      </c>
      <c r="O60" s="39">
        <f t="shared" si="7"/>
        <v>0</v>
      </c>
    </row>
    <row r="61" spans="1:15" ht="15.75" customHeight="1" x14ac:dyDescent="0.25">
      <c r="A61" s="45">
        <v>50</v>
      </c>
      <c r="B61" s="46">
        <f t="shared" si="10"/>
        <v>0</v>
      </c>
      <c r="C61" s="37">
        <f t="shared" si="2"/>
        <v>0</v>
      </c>
      <c r="D61" s="37">
        <f t="shared" si="3"/>
        <v>0</v>
      </c>
      <c r="E61" s="37">
        <f t="shared" si="4"/>
        <v>0</v>
      </c>
      <c r="F61" s="39">
        <f t="shared" si="0"/>
        <v>0</v>
      </c>
      <c r="G61" s="39">
        <f t="shared" si="5"/>
        <v>0</v>
      </c>
      <c r="I61" s="45">
        <v>50</v>
      </c>
      <c r="J61" s="46" t="e">
        <f t="shared" si="11"/>
        <v>#REF!</v>
      </c>
      <c r="K61" s="37">
        <f t="shared" si="8"/>
        <v>0</v>
      </c>
      <c r="L61" s="37">
        <f t="shared" si="9"/>
        <v>0</v>
      </c>
      <c r="M61" s="37">
        <f t="shared" si="6"/>
        <v>0</v>
      </c>
      <c r="N61" s="39" t="e">
        <f t="shared" si="1"/>
        <v>#REF!</v>
      </c>
      <c r="O61" s="39">
        <f t="shared" si="7"/>
        <v>0</v>
      </c>
    </row>
    <row r="62" spans="1:15" ht="15.75" customHeight="1" x14ac:dyDescent="0.25">
      <c r="A62" s="45">
        <v>51</v>
      </c>
      <c r="B62" s="46">
        <f t="shared" si="10"/>
        <v>0</v>
      </c>
      <c r="C62" s="37">
        <f t="shared" si="2"/>
        <v>0</v>
      </c>
      <c r="D62" s="37">
        <f t="shared" si="3"/>
        <v>0</v>
      </c>
      <c r="E62" s="37">
        <f t="shared" si="4"/>
        <v>0</v>
      </c>
      <c r="F62" s="39">
        <f t="shared" si="0"/>
        <v>0</v>
      </c>
      <c r="G62" s="39">
        <f t="shared" si="5"/>
        <v>0</v>
      </c>
      <c r="I62" s="45">
        <v>51</v>
      </c>
      <c r="J62" s="46" t="e">
        <f t="shared" si="11"/>
        <v>#REF!</v>
      </c>
      <c r="K62" s="37">
        <f t="shared" si="8"/>
        <v>0</v>
      </c>
      <c r="L62" s="37">
        <f t="shared" si="9"/>
        <v>0</v>
      </c>
      <c r="M62" s="37">
        <f t="shared" si="6"/>
        <v>0</v>
      </c>
      <c r="N62" s="39" t="e">
        <f t="shared" si="1"/>
        <v>#REF!</v>
      </c>
      <c r="O62" s="39">
        <f t="shared" si="7"/>
        <v>0</v>
      </c>
    </row>
    <row r="63" spans="1:15" ht="15.75" customHeight="1" x14ac:dyDescent="0.25">
      <c r="A63" s="45">
        <v>52</v>
      </c>
      <c r="B63" s="46">
        <f t="shared" si="10"/>
        <v>0</v>
      </c>
      <c r="C63" s="37">
        <f t="shared" si="2"/>
        <v>0</v>
      </c>
      <c r="D63" s="37">
        <f t="shared" si="3"/>
        <v>0</v>
      </c>
      <c r="E63" s="37">
        <f t="shared" si="4"/>
        <v>0</v>
      </c>
      <c r="F63" s="39">
        <f t="shared" si="0"/>
        <v>0</v>
      </c>
      <c r="G63" s="39">
        <f t="shared" si="5"/>
        <v>0</v>
      </c>
      <c r="I63" s="45">
        <v>52</v>
      </c>
      <c r="J63" s="46" t="e">
        <f t="shared" si="11"/>
        <v>#REF!</v>
      </c>
      <c r="K63" s="37">
        <f t="shared" si="8"/>
        <v>0</v>
      </c>
      <c r="L63" s="37">
        <f t="shared" si="9"/>
        <v>0</v>
      </c>
      <c r="M63" s="37">
        <f t="shared" si="6"/>
        <v>0</v>
      </c>
      <c r="N63" s="39" t="e">
        <f t="shared" si="1"/>
        <v>#REF!</v>
      </c>
      <c r="O63" s="39">
        <f t="shared" si="7"/>
        <v>0</v>
      </c>
    </row>
    <row r="64" spans="1:15" ht="15.75" customHeight="1" x14ac:dyDescent="0.25">
      <c r="A64" s="45">
        <v>53</v>
      </c>
      <c r="B64" s="46">
        <f t="shared" si="10"/>
        <v>0</v>
      </c>
      <c r="C64" s="37">
        <f t="shared" si="2"/>
        <v>0</v>
      </c>
      <c r="D64" s="37">
        <f t="shared" si="3"/>
        <v>0</v>
      </c>
      <c r="E64" s="37">
        <f t="shared" si="4"/>
        <v>0</v>
      </c>
      <c r="F64" s="39">
        <f t="shared" si="0"/>
        <v>0</v>
      </c>
      <c r="G64" s="39">
        <f t="shared" si="5"/>
        <v>0</v>
      </c>
      <c r="I64" s="45">
        <v>53</v>
      </c>
      <c r="J64" s="46" t="e">
        <f t="shared" si="11"/>
        <v>#REF!</v>
      </c>
      <c r="K64" s="37">
        <f t="shared" si="8"/>
        <v>0</v>
      </c>
      <c r="L64" s="37">
        <f t="shared" si="9"/>
        <v>0</v>
      </c>
      <c r="M64" s="37">
        <f t="shared" si="6"/>
        <v>0</v>
      </c>
      <c r="N64" s="39" t="e">
        <f t="shared" si="1"/>
        <v>#REF!</v>
      </c>
      <c r="O64" s="39">
        <f t="shared" si="7"/>
        <v>0</v>
      </c>
    </row>
    <row r="65" spans="1:15" ht="15.75" customHeight="1" x14ac:dyDescent="0.25">
      <c r="A65" s="45">
        <v>54</v>
      </c>
      <c r="B65" s="46">
        <f t="shared" si="10"/>
        <v>0</v>
      </c>
      <c r="C65" s="37">
        <f t="shared" si="2"/>
        <v>0</v>
      </c>
      <c r="D65" s="37">
        <f t="shared" si="3"/>
        <v>0</v>
      </c>
      <c r="E65" s="37">
        <f t="shared" si="4"/>
        <v>0</v>
      </c>
      <c r="F65" s="39">
        <f t="shared" si="0"/>
        <v>0</v>
      </c>
      <c r="G65" s="39">
        <f t="shared" si="5"/>
        <v>0</v>
      </c>
      <c r="I65" s="45">
        <v>54</v>
      </c>
      <c r="J65" s="46" t="e">
        <f t="shared" si="11"/>
        <v>#REF!</v>
      </c>
      <c r="K65" s="37">
        <f t="shared" si="8"/>
        <v>0</v>
      </c>
      <c r="L65" s="37">
        <f t="shared" si="9"/>
        <v>0</v>
      </c>
      <c r="M65" s="37">
        <f t="shared" si="6"/>
        <v>0</v>
      </c>
      <c r="N65" s="39" t="e">
        <f t="shared" si="1"/>
        <v>#REF!</v>
      </c>
      <c r="O65" s="39">
        <f t="shared" si="7"/>
        <v>0</v>
      </c>
    </row>
    <row r="66" spans="1:15" ht="15.75" customHeight="1" x14ac:dyDescent="0.25">
      <c r="A66" s="45">
        <v>55</v>
      </c>
      <c r="B66" s="46">
        <f t="shared" si="10"/>
        <v>0</v>
      </c>
      <c r="C66" s="37">
        <f t="shared" si="2"/>
        <v>0</v>
      </c>
      <c r="D66" s="37">
        <f t="shared" si="3"/>
        <v>0</v>
      </c>
      <c r="E66" s="37">
        <f t="shared" si="4"/>
        <v>0</v>
      </c>
      <c r="F66" s="39">
        <f t="shared" si="0"/>
        <v>0</v>
      </c>
      <c r="G66" s="39">
        <f t="shared" si="5"/>
        <v>0</v>
      </c>
      <c r="I66" s="45">
        <v>55</v>
      </c>
      <c r="J66" s="46" t="e">
        <f t="shared" si="11"/>
        <v>#REF!</v>
      </c>
      <c r="K66" s="37">
        <f t="shared" si="8"/>
        <v>0</v>
      </c>
      <c r="L66" s="37">
        <f t="shared" si="9"/>
        <v>0</v>
      </c>
      <c r="M66" s="37">
        <f t="shared" si="6"/>
        <v>0</v>
      </c>
      <c r="N66" s="39" t="e">
        <f t="shared" si="1"/>
        <v>#REF!</v>
      </c>
      <c r="O66" s="39">
        <f t="shared" si="7"/>
        <v>0</v>
      </c>
    </row>
    <row r="67" spans="1:15" ht="15.75" customHeight="1" x14ac:dyDescent="0.25">
      <c r="A67" s="45">
        <v>56</v>
      </c>
      <c r="B67" s="46">
        <f t="shared" si="10"/>
        <v>0</v>
      </c>
      <c r="C67" s="37">
        <f t="shared" si="2"/>
        <v>0</v>
      </c>
      <c r="D67" s="37">
        <f t="shared" si="3"/>
        <v>0</v>
      </c>
      <c r="E67" s="37">
        <f t="shared" si="4"/>
        <v>0</v>
      </c>
      <c r="F67" s="39">
        <f t="shared" si="0"/>
        <v>0</v>
      </c>
      <c r="G67" s="39">
        <f t="shared" si="5"/>
        <v>0</v>
      </c>
      <c r="I67" s="45">
        <v>56</v>
      </c>
      <c r="J67" s="46" t="e">
        <f t="shared" si="11"/>
        <v>#REF!</v>
      </c>
      <c r="K67" s="37">
        <f t="shared" si="8"/>
        <v>0</v>
      </c>
      <c r="L67" s="37">
        <f t="shared" si="9"/>
        <v>0</v>
      </c>
      <c r="M67" s="37">
        <f t="shared" si="6"/>
        <v>0</v>
      </c>
      <c r="N67" s="39" t="e">
        <f t="shared" si="1"/>
        <v>#REF!</v>
      </c>
      <c r="O67" s="39">
        <f t="shared" si="7"/>
        <v>0</v>
      </c>
    </row>
    <row r="68" spans="1:15" ht="15.75" customHeight="1" x14ac:dyDescent="0.25">
      <c r="A68" s="45">
        <v>57</v>
      </c>
      <c r="B68" s="46">
        <f t="shared" si="10"/>
        <v>0</v>
      </c>
      <c r="C68" s="37">
        <f t="shared" si="2"/>
        <v>0</v>
      </c>
      <c r="D68" s="37">
        <f t="shared" si="3"/>
        <v>0</v>
      </c>
      <c r="E68" s="37">
        <f t="shared" si="4"/>
        <v>0</v>
      </c>
      <c r="F68" s="39">
        <f t="shared" si="0"/>
        <v>0</v>
      </c>
      <c r="G68" s="39">
        <f t="shared" si="5"/>
        <v>0</v>
      </c>
      <c r="I68" s="45">
        <v>57</v>
      </c>
      <c r="J68" s="46" t="e">
        <f t="shared" si="11"/>
        <v>#REF!</v>
      </c>
      <c r="K68" s="37">
        <f t="shared" si="8"/>
        <v>0</v>
      </c>
      <c r="L68" s="37">
        <f t="shared" si="9"/>
        <v>0</v>
      </c>
      <c r="M68" s="37">
        <f t="shared" si="6"/>
        <v>0</v>
      </c>
      <c r="N68" s="39" t="e">
        <f t="shared" si="1"/>
        <v>#REF!</v>
      </c>
      <c r="O68" s="39">
        <f t="shared" si="7"/>
        <v>0</v>
      </c>
    </row>
    <row r="69" spans="1:15" ht="15.75" customHeight="1" x14ac:dyDescent="0.25">
      <c r="A69" s="45">
        <v>58</v>
      </c>
      <c r="B69" s="46">
        <f t="shared" si="10"/>
        <v>0</v>
      </c>
      <c r="C69" s="37">
        <f t="shared" si="2"/>
        <v>0</v>
      </c>
      <c r="D69" s="37">
        <f t="shared" si="3"/>
        <v>0</v>
      </c>
      <c r="E69" s="37">
        <f t="shared" si="4"/>
        <v>0</v>
      </c>
      <c r="F69" s="39">
        <f t="shared" si="0"/>
        <v>0</v>
      </c>
      <c r="G69" s="39">
        <f t="shared" si="5"/>
        <v>0</v>
      </c>
      <c r="I69" s="45">
        <v>58</v>
      </c>
      <c r="J69" s="46" t="e">
        <f t="shared" si="11"/>
        <v>#REF!</v>
      </c>
      <c r="K69" s="37">
        <f t="shared" si="8"/>
        <v>0</v>
      </c>
      <c r="L69" s="37">
        <f t="shared" si="9"/>
        <v>0</v>
      </c>
      <c r="M69" s="37">
        <f t="shared" si="6"/>
        <v>0</v>
      </c>
      <c r="N69" s="39" t="e">
        <f t="shared" si="1"/>
        <v>#REF!</v>
      </c>
      <c r="O69" s="39">
        <f t="shared" si="7"/>
        <v>0</v>
      </c>
    </row>
    <row r="70" spans="1:15" ht="15.75" customHeight="1" x14ac:dyDescent="0.25">
      <c r="A70" s="45">
        <v>59</v>
      </c>
      <c r="B70" s="46">
        <f t="shared" si="10"/>
        <v>0</v>
      </c>
      <c r="C70" s="37">
        <f t="shared" si="2"/>
        <v>0</v>
      </c>
      <c r="D70" s="37">
        <f t="shared" si="3"/>
        <v>0</v>
      </c>
      <c r="E70" s="37">
        <f t="shared" si="4"/>
        <v>0</v>
      </c>
      <c r="F70" s="39">
        <f t="shared" si="0"/>
        <v>0</v>
      </c>
      <c r="G70" s="39">
        <f t="shared" si="5"/>
        <v>0</v>
      </c>
      <c r="I70" s="45">
        <v>59</v>
      </c>
      <c r="J70" s="46" t="e">
        <f t="shared" si="11"/>
        <v>#REF!</v>
      </c>
      <c r="K70" s="37">
        <f t="shared" si="8"/>
        <v>0</v>
      </c>
      <c r="L70" s="37">
        <f t="shared" si="9"/>
        <v>0</v>
      </c>
      <c r="M70" s="37">
        <f t="shared" si="6"/>
        <v>0</v>
      </c>
      <c r="N70" s="39" t="e">
        <f t="shared" si="1"/>
        <v>#REF!</v>
      </c>
      <c r="O70" s="39">
        <f t="shared" si="7"/>
        <v>0</v>
      </c>
    </row>
    <row r="71" spans="1:15" ht="15.75" customHeight="1" x14ac:dyDescent="0.25">
      <c r="A71" s="45">
        <v>60</v>
      </c>
      <c r="B71" s="46">
        <f t="shared" si="10"/>
        <v>0</v>
      </c>
      <c r="C71" s="37">
        <f t="shared" si="2"/>
        <v>0</v>
      </c>
      <c r="D71" s="37">
        <f t="shared" si="3"/>
        <v>0</v>
      </c>
      <c r="E71" s="37">
        <f t="shared" si="4"/>
        <v>0</v>
      </c>
      <c r="F71" s="39">
        <f t="shared" si="0"/>
        <v>0</v>
      </c>
      <c r="G71" s="39">
        <f t="shared" si="5"/>
        <v>0</v>
      </c>
      <c r="I71" s="45">
        <v>60</v>
      </c>
      <c r="J71" s="46" t="e">
        <f t="shared" si="11"/>
        <v>#REF!</v>
      </c>
      <c r="K71" s="37">
        <f t="shared" si="8"/>
        <v>0</v>
      </c>
      <c r="L71" s="37">
        <f t="shared" si="9"/>
        <v>0</v>
      </c>
      <c r="M71" s="37">
        <f t="shared" si="6"/>
        <v>0</v>
      </c>
      <c r="N71" s="39" t="e">
        <f t="shared" si="1"/>
        <v>#REF!</v>
      </c>
      <c r="O71" s="39">
        <f t="shared" si="7"/>
        <v>0</v>
      </c>
    </row>
    <row r="72" spans="1:15" ht="15.75" customHeight="1" x14ac:dyDescent="0.25">
      <c r="A72" s="45">
        <v>61</v>
      </c>
      <c r="B72" s="46">
        <f t="shared" si="10"/>
        <v>0</v>
      </c>
      <c r="C72" s="37">
        <f t="shared" si="2"/>
        <v>0</v>
      </c>
      <c r="D72" s="37">
        <f t="shared" si="3"/>
        <v>0</v>
      </c>
      <c r="E72" s="37">
        <f t="shared" si="4"/>
        <v>0</v>
      </c>
      <c r="F72" s="39">
        <f t="shared" si="0"/>
        <v>0</v>
      </c>
      <c r="G72" s="39">
        <f t="shared" si="5"/>
        <v>0</v>
      </c>
      <c r="I72" s="45">
        <v>61</v>
      </c>
      <c r="J72" s="46" t="e">
        <f t="shared" si="11"/>
        <v>#REF!</v>
      </c>
      <c r="K72" s="37">
        <f t="shared" si="8"/>
        <v>0</v>
      </c>
      <c r="L72" s="37">
        <f t="shared" si="9"/>
        <v>0</v>
      </c>
      <c r="M72" s="37">
        <f t="shared" si="6"/>
        <v>0</v>
      </c>
      <c r="N72" s="39" t="e">
        <f t="shared" si="1"/>
        <v>#REF!</v>
      </c>
      <c r="O72" s="39">
        <f t="shared" si="7"/>
        <v>0</v>
      </c>
    </row>
    <row r="73" spans="1:15" ht="15.75" customHeight="1" x14ac:dyDescent="0.25">
      <c r="A73" s="45">
        <v>62</v>
      </c>
      <c r="B73" s="46">
        <f t="shared" si="10"/>
        <v>0</v>
      </c>
      <c r="C73" s="37">
        <f t="shared" si="2"/>
        <v>0</v>
      </c>
      <c r="D73" s="37">
        <f t="shared" si="3"/>
        <v>0</v>
      </c>
      <c r="E73" s="37">
        <f t="shared" si="4"/>
        <v>0</v>
      </c>
      <c r="F73" s="39">
        <f t="shared" si="0"/>
        <v>0</v>
      </c>
      <c r="G73" s="39">
        <f t="shared" si="5"/>
        <v>0</v>
      </c>
      <c r="I73" s="45">
        <v>62</v>
      </c>
      <c r="J73" s="46" t="e">
        <f t="shared" si="11"/>
        <v>#REF!</v>
      </c>
      <c r="K73" s="37">
        <f t="shared" si="8"/>
        <v>0</v>
      </c>
      <c r="L73" s="37">
        <f t="shared" si="9"/>
        <v>0</v>
      </c>
      <c r="M73" s="37">
        <f t="shared" si="6"/>
        <v>0</v>
      </c>
      <c r="N73" s="39" t="e">
        <f t="shared" si="1"/>
        <v>#REF!</v>
      </c>
      <c r="O73" s="39">
        <f t="shared" si="7"/>
        <v>0</v>
      </c>
    </row>
    <row r="74" spans="1:15" ht="15.75" customHeight="1" x14ac:dyDescent="0.25">
      <c r="A74" s="45">
        <v>63</v>
      </c>
      <c r="B74" s="46">
        <f t="shared" si="10"/>
        <v>0</v>
      </c>
      <c r="C74" s="37">
        <f t="shared" si="2"/>
        <v>0</v>
      </c>
      <c r="D74" s="37">
        <f t="shared" si="3"/>
        <v>0</v>
      </c>
      <c r="E74" s="37">
        <f t="shared" si="4"/>
        <v>0</v>
      </c>
      <c r="F74" s="39">
        <f t="shared" si="0"/>
        <v>0</v>
      </c>
      <c r="G74" s="39">
        <f t="shared" si="5"/>
        <v>0</v>
      </c>
      <c r="I74" s="45">
        <v>63</v>
      </c>
      <c r="J74" s="46" t="e">
        <f t="shared" si="11"/>
        <v>#REF!</v>
      </c>
      <c r="K74" s="37">
        <f t="shared" si="8"/>
        <v>0</v>
      </c>
      <c r="L74" s="37">
        <f t="shared" si="9"/>
        <v>0</v>
      </c>
      <c r="M74" s="37">
        <f t="shared" si="6"/>
        <v>0</v>
      </c>
      <c r="N74" s="39" t="e">
        <f t="shared" si="1"/>
        <v>#REF!</v>
      </c>
      <c r="O74" s="39">
        <f t="shared" si="7"/>
        <v>0</v>
      </c>
    </row>
    <row r="75" spans="1:15" ht="15.75" customHeight="1" x14ac:dyDescent="0.25">
      <c r="A75" s="45">
        <v>64</v>
      </c>
      <c r="B75" s="46">
        <f t="shared" si="10"/>
        <v>0</v>
      </c>
      <c r="C75" s="37">
        <f t="shared" si="2"/>
        <v>0</v>
      </c>
      <c r="D75" s="37">
        <f t="shared" si="3"/>
        <v>0</v>
      </c>
      <c r="E75" s="37">
        <f t="shared" si="4"/>
        <v>0</v>
      </c>
      <c r="F75" s="39">
        <f t="shared" si="0"/>
        <v>0</v>
      </c>
      <c r="G75" s="39">
        <f t="shared" si="5"/>
        <v>0</v>
      </c>
      <c r="I75" s="45">
        <v>64</v>
      </c>
      <c r="J75" s="46" t="e">
        <f t="shared" si="11"/>
        <v>#REF!</v>
      </c>
      <c r="K75" s="37">
        <f t="shared" si="8"/>
        <v>0</v>
      </c>
      <c r="L75" s="37">
        <f t="shared" si="9"/>
        <v>0</v>
      </c>
      <c r="M75" s="37">
        <f t="shared" si="6"/>
        <v>0</v>
      </c>
      <c r="N75" s="39" t="e">
        <f t="shared" si="1"/>
        <v>#REF!</v>
      </c>
      <c r="O75" s="39">
        <f t="shared" si="7"/>
        <v>0</v>
      </c>
    </row>
    <row r="76" spans="1:15" ht="15.75" customHeight="1" x14ac:dyDescent="0.25">
      <c r="A76" s="45">
        <v>65</v>
      </c>
      <c r="B76" s="46">
        <f t="shared" si="10"/>
        <v>0</v>
      </c>
      <c r="C76" s="37">
        <f t="shared" si="2"/>
        <v>0</v>
      </c>
      <c r="D76" s="37">
        <f t="shared" si="3"/>
        <v>0</v>
      </c>
      <c r="E76" s="37">
        <f t="shared" si="4"/>
        <v>0</v>
      </c>
      <c r="F76" s="39">
        <f t="shared" ref="F76:F131" si="12">B76-E76</f>
        <v>0</v>
      </c>
      <c r="G76" s="39">
        <f t="shared" si="5"/>
        <v>0</v>
      </c>
      <c r="I76" s="45">
        <v>65</v>
      </c>
      <c r="J76" s="46" t="e">
        <f t="shared" si="11"/>
        <v>#REF!</v>
      </c>
      <c r="K76" s="37">
        <f t="shared" si="8"/>
        <v>0</v>
      </c>
      <c r="L76" s="37">
        <f t="shared" si="9"/>
        <v>0</v>
      </c>
      <c r="M76" s="37">
        <f t="shared" si="6"/>
        <v>0</v>
      </c>
      <c r="N76" s="39" t="e">
        <f t="shared" ref="N76:N131" si="13">J76-M76</f>
        <v>#REF!</v>
      </c>
      <c r="O76" s="39">
        <f t="shared" si="7"/>
        <v>0</v>
      </c>
    </row>
    <row r="77" spans="1:15" ht="15.75" customHeight="1" x14ac:dyDescent="0.25">
      <c r="A77" s="45">
        <v>66</v>
      </c>
      <c r="B77" s="46">
        <f t="shared" si="10"/>
        <v>0</v>
      </c>
      <c r="C77" s="37">
        <f t="shared" ref="C77:C131" si="14">IFERROR(-IPMT($C$7/12,A77,$C$6,$C$5)-PPMT($C$7/12,A77,$C$6,$C$5)+IPMT($C$9,A77,$C$6,-$C$5),0)</f>
        <v>0</v>
      </c>
      <c r="D77" s="37">
        <f t="shared" ref="D77:D131" si="15">IFERROR(-IPMT($C$7/12,A77,$C$6,$C$5),0)</f>
        <v>0</v>
      </c>
      <c r="E77" s="37">
        <f t="shared" ref="E77:E131" si="16">IFERROR(-PPMT($C$7/12,A77,$C$6,$C$5),0)</f>
        <v>0</v>
      </c>
      <c r="F77" s="39">
        <f t="shared" si="12"/>
        <v>0</v>
      </c>
      <c r="G77" s="39">
        <f t="shared" ref="G77:G131" si="17">IFERROR(IPMT($C$9,A77,$C$6,-$C$5),0)</f>
        <v>0</v>
      </c>
      <c r="I77" s="45">
        <v>66</v>
      </c>
      <c r="J77" s="46" t="e">
        <f t="shared" si="11"/>
        <v>#REF!</v>
      </c>
      <c r="K77" s="37">
        <f t="shared" si="8"/>
        <v>0</v>
      </c>
      <c r="L77" s="37">
        <f t="shared" si="9"/>
        <v>0</v>
      </c>
      <c r="M77" s="37">
        <f t="shared" ref="M77:M131" si="18">IFERROR(-PPMT($K$7/12,I77,$K$6,$K$5),0)</f>
        <v>0</v>
      </c>
      <c r="N77" s="39" t="e">
        <f t="shared" si="13"/>
        <v>#REF!</v>
      </c>
      <c r="O77" s="39">
        <f t="shared" ref="O77:O131" si="19">IFERROR(IPMT($K$9,I77,$K$6,-$K$5),0)</f>
        <v>0</v>
      </c>
    </row>
    <row r="78" spans="1:15" ht="15.75" customHeight="1" x14ac:dyDescent="0.25">
      <c r="A78" s="45">
        <v>67</v>
      </c>
      <c r="B78" s="46">
        <f t="shared" si="10"/>
        <v>0</v>
      </c>
      <c r="C78" s="37">
        <f t="shared" si="14"/>
        <v>0</v>
      </c>
      <c r="D78" s="37">
        <f t="shared" si="15"/>
        <v>0</v>
      </c>
      <c r="E78" s="37">
        <f t="shared" si="16"/>
        <v>0</v>
      </c>
      <c r="F78" s="39">
        <f t="shared" si="12"/>
        <v>0</v>
      </c>
      <c r="G78" s="39">
        <f t="shared" si="17"/>
        <v>0</v>
      </c>
      <c r="I78" s="45">
        <v>67</v>
      </c>
      <c r="J78" s="46" t="e">
        <f t="shared" si="11"/>
        <v>#REF!</v>
      </c>
      <c r="K78" s="37">
        <f t="shared" ref="K78:K131" si="20">IFERROR(-IPMT($K$7/12,I78,$K$6,$K$5)-PPMT($K$7/12,I78,$K$6,$K$5)+IPMT($K$9,I78,$K$6,-$K$5),0)</f>
        <v>0</v>
      </c>
      <c r="L78" s="37">
        <f t="shared" ref="L78:L131" si="21">IFERROR(-IPMT($K$7/12,I78,$K$6,$K$5),0)</f>
        <v>0</v>
      </c>
      <c r="M78" s="37">
        <f t="shared" si="18"/>
        <v>0</v>
      </c>
      <c r="N78" s="39" t="e">
        <f t="shared" si="13"/>
        <v>#REF!</v>
      </c>
      <c r="O78" s="39">
        <f t="shared" si="19"/>
        <v>0</v>
      </c>
    </row>
    <row r="79" spans="1:15" ht="15.75" customHeight="1" x14ac:dyDescent="0.25">
      <c r="A79" s="45">
        <v>68</v>
      </c>
      <c r="B79" s="46">
        <f t="shared" si="10"/>
        <v>0</v>
      </c>
      <c r="C79" s="37">
        <f t="shared" si="14"/>
        <v>0</v>
      </c>
      <c r="D79" s="37">
        <f t="shared" si="15"/>
        <v>0</v>
      </c>
      <c r="E79" s="37">
        <f t="shared" si="16"/>
        <v>0</v>
      </c>
      <c r="F79" s="39">
        <f t="shared" si="12"/>
        <v>0</v>
      </c>
      <c r="G79" s="39">
        <f t="shared" si="17"/>
        <v>0</v>
      </c>
      <c r="I79" s="45">
        <v>68</v>
      </c>
      <c r="J79" s="46" t="e">
        <f t="shared" si="11"/>
        <v>#REF!</v>
      </c>
      <c r="K79" s="37">
        <f t="shared" si="20"/>
        <v>0</v>
      </c>
      <c r="L79" s="37">
        <f t="shared" si="21"/>
        <v>0</v>
      </c>
      <c r="M79" s="37">
        <f t="shared" si="18"/>
        <v>0</v>
      </c>
      <c r="N79" s="39" t="e">
        <f t="shared" si="13"/>
        <v>#REF!</v>
      </c>
      <c r="O79" s="39">
        <f t="shared" si="19"/>
        <v>0</v>
      </c>
    </row>
    <row r="80" spans="1:15" ht="15.75" customHeight="1" x14ac:dyDescent="0.25">
      <c r="A80" s="45">
        <v>69</v>
      </c>
      <c r="B80" s="46">
        <f t="shared" si="10"/>
        <v>0</v>
      </c>
      <c r="C80" s="37">
        <f t="shared" si="14"/>
        <v>0</v>
      </c>
      <c r="D80" s="37">
        <f t="shared" si="15"/>
        <v>0</v>
      </c>
      <c r="E80" s="37">
        <f t="shared" si="16"/>
        <v>0</v>
      </c>
      <c r="F80" s="39">
        <f t="shared" si="12"/>
        <v>0</v>
      </c>
      <c r="G80" s="39">
        <f t="shared" si="17"/>
        <v>0</v>
      </c>
      <c r="I80" s="45">
        <v>69</v>
      </c>
      <c r="J80" s="46" t="e">
        <f t="shared" si="11"/>
        <v>#REF!</v>
      </c>
      <c r="K80" s="37">
        <f t="shared" si="20"/>
        <v>0</v>
      </c>
      <c r="L80" s="37">
        <f t="shared" si="21"/>
        <v>0</v>
      </c>
      <c r="M80" s="37">
        <f t="shared" si="18"/>
        <v>0</v>
      </c>
      <c r="N80" s="39" t="e">
        <f t="shared" si="13"/>
        <v>#REF!</v>
      </c>
      <c r="O80" s="39">
        <f t="shared" si="19"/>
        <v>0</v>
      </c>
    </row>
    <row r="81" spans="1:15" ht="15.75" customHeight="1" x14ac:dyDescent="0.25">
      <c r="A81" s="45">
        <v>70</v>
      </c>
      <c r="B81" s="46">
        <f t="shared" si="10"/>
        <v>0</v>
      </c>
      <c r="C81" s="37">
        <f t="shared" si="14"/>
        <v>0</v>
      </c>
      <c r="D81" s="37">
        <f t="shared" si="15"/>
        <v>0</v>
      </c>
      <c r="E81" s="37">
        <f t="shared" si="16"/>
        <v>0</v>
      </c>
      <c r="F81" s="39">
        <f t="shared" si="12"/>
        <v>0</v>
      </c>
      <c r="G81" s="39">
        <f t="shared" si="17"/>
        <v>0</v>
      </c>
      <c r="I81" s="45">
        <v>70</v>
      </c>
      <c r="J81" s="46" t="e">
        <f t="shared" si="11"/>
        <v>#REF!</v>
      </c>
      <c r="K81" s="37">
        <f t="shared" si="20"/>
        <v>0</v>
      </c>
      <c r="L81" s="37">
        <f t="shared" si="21"/>
        <v>0</v>
      </c>
      <c r="M81" s="37">
        <f t="shared" si="18"/>
        <v>0</v>
      </c>
      <c r="N81" s="39" t="e">
        <f t="shared" si="13"/>
        <v>#REF!</v>
      </c>
      <c r="O81" s="39">
        <f t="shared" si="19"/>
        <v>0</v>
      </c>
    </row>
    <row r="82" spans="1:15" ht="15.75" customHeight="1" x14ac:dyDescent="0.25">
      <c r="A82" s="45">
        <v>71</v>
      </c>
      <c r="B82" s="46">
        <f t="shared" ref="B82:B131" si="22">F81</f>
        <v>0</v>
      </c>
      <c r="C82" s="37">
        <f t="shared" si="14"/>
        <v>0</v>
      </c>
      <c r="D82" s="37">
        <f t="shared" si="15"/>
        <v>0</v>
      </c>
      <c r="E82" s="37">
        <f t="shared" si="16"/>
        <v>0</v>
      </c>
      <c r="F82" s="39">
        <f t="shared" si="12"/>
        <v>0</v>
      </c>
      <c r="G82" s="39">
        <f t="shared" si="17"/>
        <v>0</v>
      </c>
      <c r="I82" s="45">
        <v>71</v>
      </c>
      <c r="J82" s="46" t="e">
        <f t="shared" ref="J82:J131" si="23">N81</f>
        <v>#REF!</v>
      </c>
      <c r="K82" s="37">
        <f t="shared" si="20"/>
        <v>0</v>
      </c>
      <c r="L82" s="37">
        <f t="shared" si="21"/>
        <v>0</v>
      </c>
      <c r="M82" s="37">
        <f t="shared" si="18"/>
        <v>0</v>
      </c>
      <c r="N82" s="39" t="e">
        <f t="shared" si="13"/>
        <v>#REF!</v>
      </c>
      <c r="O82" s="39">
        <f t="shared" si="19"/>
        <v>0</v>
      </c>
    </row>
    <row r="83" spans="1:15" ht="15.75" customHeight="1" x14ac:dyDescent="0.25">
      <c r="A83" s="45">
        <v>72</v>
      </c>
      <c r="B83" s="46">
        <f t="shared" si="22"/>
        <v>0</v>
      </c>
      <c r="C83" s="37">
        <f t="shared" si="14"/>
        <v>0</v>
      </c>
      <c r="D83" s="37">
        <f t="shared" si="15"/>
        <v>0</v>
      </c>
      <c r="E83" s="37">
        <f t="shared" si="16"/>
        <v>0</v>
      </c>
      <c r="F83" s="39">
        <f t="shared" si="12"/>
        <v>0</v>
      </c>
      <c r="G83" s="39">
        <f t="shared" si="17"/>
        <v>0</v>
      </c>
      <c r="I83" s="45">
        <v>72</v>
      </c>
      <c r="J83" s="46" t="e">
        <f t="shared" si="23"/>
        <v>#REF!</v>
      </c>
      <c r="K83" s="37">
        <f t="shared" si="20"/>
        <v>0</v>
      </c>
      <c r="L83" s="37">
        <f t="shared" si="21"/>
        <v>0</v>
      </c>
      <c r="M83" s="37">
        <f t="shared" si="18"/>
        <v>0</v>
      </c>
      <c r="N83" s="39" t="e">
        <f t="shared" si="13"/>
        <v>#REF!</v>
      </c>
      <c r="O83" s="39">
        <f t="shared" si="19"/>
        <v>0</v>
      </c>
    </row>
    <row r="84" spans="1:15" ht="15.75" customHeight="1" x14ac:dyDescent="0.25">
      <c r="A84" s="45">
        <v>73</v>
      </c>
      <c r="B84" s="46">
        <f t="shared" si="22"/>
        <v>0</v>
      </c>
      <c r="C84" s="37">
        <f t="shared" si="14"/>
        <v>0</v>
      </c>
      <c r="D84" s="37">
        <f t="shared" si="15"/>
        <v>0</v>
      </c>
      <c r="E84" s="37">
        <f t="shared" si="16"/>
        <v>0</v>
      </c>
      <c r="F84" s="39">
        <f t="shared" si="12"/>
        <v>0</v>
      </c>
      <c r="G84" s="39">
        <f t="shared" si="17"/>
        <v>0</v>
      </c>
      <c r="I84" s="45">
        <v>73</v>
      </c>
      <c r="J84" s="46" t="e">
        <f t="shared" si="23"/>
        <v>#REF!</v>
      </c>
      <c r="K84" s="37">
        <f t="shared" si="20"/>
        <v>0</v>
      </c>
      <c r="L84" s="37">
        <f t="shared" si="21"/>
        <v>0</v>
      </c>
      <c r="M84" s="37">
        <f t="shared" si="18"/>
        <v>0</v>
      </c>
      <c r="N84" s="39" t="e">
        <f t="shared" si="13"/>
        <v>#REF!</v>
      </c>
      <c r="O84" s="39">
        <f t="shared" si="19"/>
        <v>0</v>
      </c>
    </row>
    <row r="85" spans="1:15" ht="15.75" customHeight="1" x14ac:dyDescent="0.25">
      <c r="A85" s="45">
        <v>74</v>
      </c>
      <c r="B85" s="46">
        <f t="shared" si="22"/>
        <v>0</v>
      </c>
      <c r="C85" s="37">
        <f t="shared" si="14"/>
        <v>0</v>
      </c>
      <c r="D85" s="37">
        <f t="shared" si="15"/>
        <v>0</v>
      </c>
      <c r="E85" s="37">
        <f t="shared" si="16"/>
        <v>0</v>
      </c>
      <c r="F85" s="39">
        <f t="shared" si="12"/>
        <v>0</v>
      </c>
      <c r="G85" s="39">
        <f t="shared" si="17"/>
        <v>0</v>
      </c>
      <c r="I85" s="45">
        <v>74</v>
      </c>
      <c r="J85" s="46" t="e">
        <f t="shared" si="23"/>
        <v>#REF!</v>
      </c>
      <c r="K85" s="37">
        <f t="shared" si="20"/>
        <v>0</v>
      </c>
      <c r="L85" s="37">
        <f t="shared" si="21"/>
        <v>0</v>
      </c>
      <c r="M85" s="37">
        <f t="shared" si="18"/>
        <v>0</v>
      </c>
      <c r="N85" s="39" t="e">
        <f t="shared" si="13"/>
        <v>#REF!</v>
      </c>
      <c r="O85" s="39">
        <f t="shared" si="19"/>
        <v>0</v>
      </c>
    </row>
    <row r="86" spans="1:15" ht="15.75" customHeight="1" x14ac:dyDescent="0.25">
      <c r="A86" s="45">
        <v>75</v>
      </c>
      <c r="B86" s="46">
        <f t="shared" si="22"/>
        <v>0</v>
      </c>
      <c r="C86" s="37">
        <f t="shared" si="14"/>
        <v>0</v>
      </c>
      <c r="D86" s="37">
        <f t="shared" si="15"/>
        <v>0</v>
      </c>
      <c r="E86" s="37">
        <f t="shared" si="16"/>
        <v>0</v>
      </c>
      <c r="F86" s="39">
        <f t="shared" si="12"/>
        <v>0</v>
      </c>
      <c r="G86" s="39">
        <f t="shared" si="17"/>
        <v>0</v>
      </c>
      <c r="I86" s="45">
        <v>75</v>
      </c>
      <c r="J86" s="46" t="e">
        <f t="shared" si="23"/>
        <v>#REF!</v>
      </c>
      <c r="K86" s="37">
        <f t="shared" si="20"/>
        <v>0</v>
      </c>
      <c r="L86" s="37">
        <f t="shared" si="21"/>
        <v>0</v>
      </c>
      <c r="M86" s="37">
        <f t="shared" si="18"/>
        <v>0</v>
      </c>
      <c r="N86" s="39" t="e">
        <f t="shared" si="13"/>
        <v>#REF!</v>
      </c>
      <c r="O86" s="39">
        <f t="shared" si="19"/>
        <v>0</v>
      </c>
    </row>
    <row r="87" spans="1:15" ht="15.75" customHeight="1" x14ac:dyDescent="0.25">
      <c r="A87" s="45">
        <v>76</v>
      </c>
      <c r="B87" s="46">
        <f t="shared" si="22"/>
        <v>0</v>
      </c>
      <c r="C87" s="37">
        <f t="shared" si="14"/>
        <v>0</v>
      </c>
      <c r="D87" s="37">
        <f t="shared" si="15"/>
        <v>0</v>
      </c>
      <c r="E87" s="37">
        <f t="shared" si="16"/>
        <v>0</v>
      </c>
      <c r="F87" s="39">
        <f t="shared" si="12"/>
        <v>0</v>
      </c>
      <c r="G87" s="39">
        <f t="shared" si="17"/>
        <v>0</v>
      </c>
      <c r="I87" s="45">
        <v>76</v>
      </c>
      <c r="J87" s="46" t="e">
        <f t="shared" si="23"/>
        <v>#REF!</v>
      </c>
      <c r="K87" s="37">
        <f t="shared" si="20"/>
        <v>0</v>
      </c>
      <c r="L87" s="37">
        <f t="shared" si="21"/>
        <v>0</v>
      </c>
      <c r="M87" s="37">
        <f t="shared" si="18"/>
        <v>0</v>
      </c>
      <c r="N87" s="39" t="e">
        <f t="shared" si="13"/>
        <v>#REF!</v>
      </c>
      <c r="O87" s="39">
        <f t="shared" si="19"/>
        <v>0</v>
      </c>
    </row>
    <row r="88" spans="1:15" ht="15.75" customHeight="1" x14ac:dyDescent="0.25">
      <c r="A88" s="45">
        <v>77</v>
      </c>
      <c r="B88" s="46">
        <f t="shared" si="22"/>
        <v>0</v>
      </c>
      <c r="C88" s="37">
        <f t="shared" si="14"/>
        <v>0</v>
      </c>
      <c r="D88" s="37">
        <f t="shared" si="15"/>
        <v>0</v>
      </c>
      <c r="E88" s="37">
        <f t="shared" si="16"/>
        <v>0</v>
      </c>
      <c r="F88" s="39">
        <f t="shared" si="12"/>
        <v>0</v>
      </c>
      <c r="G88" s="39">
        <f t="shared" si="17"/>
        <v>0</v>
      </c>
      <c r="I88" s="45">
        <v>77</v>
      </c>
      <c r="J88" s="46" t="e">
        <f t="shared" si="23"/>
        <v>#REF!</v>
      </c>
      <c r="K88" s="37">
        <f t="shared" si="20"/>
        <v>0</v>
      </c>
      <c r="L88" s="37">
        <f t="shared" si="21"/>
        <v>0</v>
      </c>
      <c r="M88" s="37">
        <f t="shared" si="18"/>
        <v>0</v>
      </c>
      <c r="N88" s="39" t="e">
        <f t="shared" si="13"/>
        <v>#REF!</v>
      </c>
      <c r="O88" s="39">
        <f t="shared" si="19"/>
        <v>0</v>
      </c>
    </row>
    <row r="89" spans="1:15" ht="15.75" customHeight="1" x14ac:dyDescent="0.25">
      <c r="A89" s="45">
        <v>78</v>
      </c>
      <c r="B89" s="46">
        <f t="shared" si="22"/>
        <v>0</v>
      </c>
      <c r="C89" s="37">
        <f t="shared" si="14"/>
        <v>0</v>
      </c>
      <c r="D89" s="37">
        <f t="shared" si="15"/>
        <v>0</v>
      </c>
      <c r="E89" s="37">
        <f t="shared" si="16"/>
        <v>0</v>
      </c>
      <c r="F89" s="39">
        <f t="shared" si="12"/>
        <v>0</v>
      </c>
      <c r="G89" s="39">
        <f t="shared" si="17"/>
        <v>0</v>
      </c>
      <c r="I89" s="45">
        <v>78</v>
      </c>
      <c r="J89" s="46" t="e">
        <f t="shared" si="23"/>
        <v>#REF!</v>
      </c>
      <c r="K89" s="37">
        <f t="shared" si="20"/>
        <v>0</v>
      </c>
      <c r="L89" s="37">
        <f t="shared" si="21"/>
        <v>0</v>
      </c>
      <c r="M89" s="37">
        <f t="shared" si="18"/>
        <v>0</v>
      </c>
      <c r="N89" s="39" t="e">
        <f t="shared" si="13"/>
        <v>#REF!</v>
      </c>
      <c r="O89" s="39">
        <f t="shared" si="19"/>
        <v>0</v>
      </c>
    </row>
    <row r="90" spans="1:15" ht="15.75" customHeight="1" x14ac:dyDescent="0.25">
      <c r="A90" s="45">
        <v>79</v>
      </c>
      <c r="B90" s="46">
        <f t="shared" si="22"/>
        <v>0</v>
      </c>
      <c r="C90" s="37">
        <f t="shared" si="14"/>
        <v>0</v>
      </c>
      <c r="D90" s="37">
        <f t="shared" si="15"/>
        <v>0</v>
      </c>
      <c r="E90" s="37">
        <f t="shared" si="16"/>
        <v>0</v>
      </c>
      <c r="F90" s="39">
        <f t="shared" si="12"/>
        <v>0</v>
      </c>
      <c r="G90" s="39">
        <f t="shared" si="17"/>
        <v>0</v>
      </c>
      <c r="I90" s="45">
        <v>79</v>
      </c>
      <c r="J90" s="46" t="e">
        <f t="shared" si="23"/>
        <v>#REF!</v>
      </c>
      <c r="K90" s="37">
        <f t="shared" si="20"/>
        <v>0</v>
      </c>
      <c r="L90" s="37">
        <f t="shared" si="21"/>
        <v>0</v>
      </c>
      <c r="M90" s="37">
        <f t="shared" si="18"/>
        <v>0</v>
      </c>
      <c r="N90" s="39" t="e">
        <f t="shared" si="13"/>
        <v>#REF!</v>
      </c>
      <c r="O90" s="39">
        <f t="shared" si="19"/>
        <v>0</v>
      </c>
    </row>
    <row r="91" spans="1:15" ht="15.75" customHeight="1" x14ac:dyDescent="0.25">
      <c r="A91" s="45">
        <v>80</v>
      </c>
      <c r="B91" s="46">
        <f t="shared" si="22"/>
        <v>0</v>
      </c>
      <c r="C91" s="37">
        <f t="shared" si="14"/>
        <v>0</v>
      </c>
      <c r="D91" s="37">
        <f t="shared" si="15"/>
        <v>0</v>
      </c>
      <c r="E91" s="37">
        <f t="shared" si="16"/>
        <v>0</v>
      </c>
      <c r="F91" s="39">
        <f t="shared" si="12"/>
        <v>0</v>
      </c>
      <c r="G91" s="39">
        <f t="shared" si="17"/>
        <v>0</v>
      </c>
      <c r="I91" s="45">
        <v>80</v>
      </c>
      <c r="J91" s="46" t="e">
        <f t="shared" si="23"/>
        <v>#REF!</v>
      </c>
      <c r="K91" s="37">
        <f t="shared" si="20"/>
        <v>0</v>
      </c>
      <c r="L91" s="37">
        <f t="shared" si="21"/>
        <v>0</v>
      </c>
      <c r="M91" s="37">
        <f t="shared" si="18"/>
        <v>0</v>
      </c>
      <c r="N91" s="39" t="e">
        <f t="shared" si="13"/>
        <v>#REF!</v>
      </c>
      <c r="O91" s="39">
        <f t="shared" si="19"/>
        <v>0</v>
      </c>
    </row>
    <row r="92" spans="1:15" ht="15.75" customHeight="1" x14ac:dyDescent="0.25">
      <c r="A92" s="45">
        <v>81</v>
      </c>
      <c r="B92" s="46">
        <f t="shared" si="22"/>
        <v>0</v>
      </c>
      <c r="C92" s="37">
        <f t="shared" si="14"/>
        <v>0</v>
      </c>
      <c r="D92" s="37">
        <f t="shared" si="15"/>
        <v>0</v>
      </c>
      <c r="E92" s="37">
        <f t="shared" si="16"/>
        <v>0</v>
      </c>
      <c r="F92" s="39">
        <f t="shared" si="12"/>
        <v>0</v>
      </c>
      <c r="G92" s="39">
        <f t="shared" si="17"/>
        <v>0</v>
      </c>
      <c r="I92" s="45">
        <v>81</v>
      </c>
      <c r="J92" s="46" t="e">
        <f t="shared" si="23"/>
        <v>#REF!</v>
      </c>
      <c r="K92" s="37">
        <f t="shared" si="20"/>
        <v>0</v>
      </c>
      <c r="L92" s="37">
        <f t="shared" si="21"/>
        <v>0</v>
      </c>
      <c r="M92" s="37">
        <f t="shared" si="18"/>
        <v>0</v>
      </c>
      <c r="N92" s="39" t="e">
        <f t="shared" si="13"/>
        <v>#REF!</v>
      </c>
      <c r="O92" s="39">
        <f t="shared" si="19"/>
        <v>0</v>
      </c>
    </row>
    <row r="93" spans="1:15" ht="15.75" customHeight="1" x14ac:dyDescent="0.25">
      <c r="A93" s="45">
        <v>82</v>
      </c>
      <c r="B93" s="46">
        <f t="shared" si="22"/>
        <v>0</v>
      </c>
      <c r="C93" s="37">
        <f t="shared" si="14"/>
        <v>0</v>
      </c>
      <c r="D93" s="37">
        <f t="shared" si="15"/>
        <v>0</v>
      </c>
      <c r="E93" s="37">
        <f t="shared" si="16"/>
        <v>0</v>
      </c>
      <c r="F93" s="39">
        <f t="shared" si="12"/>
        <v>0</v>
      </c>
      <c r="G93" s="39">
        <f t="shared" si="17"/>
        <v>0</v>
      </c>
      <c r="I93" s="45">
        <v>82</v>
      </c>
      <c r="J93" s="46" t="e">
        <f t="shared" si="23"/>
        <v>#REF!</v>
      </c>
      <c r="K93" s="37">
        <f t="shared" si="20"/>
        <v>0</v>
      </c>
      <c r="L93" s="37">
        <f t="shared" si="21"/>
        <v>0</v>
      </c>
      <c r="M93" s="37">
        <f t="shared" si="18"/>
        <v>0</v>
      </c>
      <c r="N93" s="39" t="e">
        <f t="shared" si="13"/>
        <v>#REF!</v>
      </c>
      <c r="O93" s="39">
        <f t="shared" si="19"/>
        <v>0</v>
      </c>
    </row>
    <row r="94" spans="1:15" ht="15.75" customHeight="1" x14ac:dyDescent="0.25">
      <c r="A94" s="45">
        <v>83</v>
      </c>
      <c r="B94" s="46">
        <f t="shared" si="22"/>
        <v>0</v>
      </c>
      <c r="C94" s="37">
        <f t="shared" si="14"/>
        <v>0</v>
      </c>
      <c r="D94" s="37">
        <f t="shared" si="15"/>
        <v>0</v>
      </c>
      <c r="E94" s="37">
        <f t="shared" si="16"/>
        <v>0</v>
      </c>
      <c r="F94" s="39">
        <f t="shared" si="12"/>
        <v>0</v>
      </c>
      <c r="G94" s="39">
        <f t="shared" si="17"/>
        <v>0</v>
      </c>
      <c r="I94" s="45">
        <v>83</v>
      </c>
      <c r="J94" s="46" t="e">
        <f t="shared" si="23"/>
        <v>#REF!</v>
      </c>
      <c r="K94" s="37">
        <f t="shared" si="20"/>
        <v>0</v>
      </c>
      <c r="L94" s="37">
        <f t="shared" si="21"/>
        <v>0</v>
      </c>
      <c r="M94" s="37">
        <f t="shared" si="18"/>
        <v>0</v>
      </c>
      <c r="N94" s="39" t="e">
        <f t="shared" si="13"/>
        <v>#REF!</v>
      </c>
      <c r="O94" s="39">
        <f t="shared" si="19"/>
        <v>0</v>
      </c>
    </row>
    <row r="95" spans="1:15" ht="15.75" customHeight="1" x14ac:dyDescent="0.25">
      <c r="A95" s="45">
        <v>84</v>
      </c>
      <c r="B95" s="46">
        <f t="shared" si="22"/>
        <v>0</v>
      </c>
      <c r="C95" s="37">
        <f t="shared" si="14"/>
        <v>0</v>
      </c>
      <c r="D95" s="37">
        <f t="shared" si="15"/>
        <v>0</v>
      </c>
      <c r="E95" s="37">
        <f t="shared" si="16"/>
        <v>0</v>
      </c>
      <c r="F95" s="39">
        <f t="shared" si="12"/>
        <v>0</v>
      </c>
      <c r="G95" s="39">
        <f t="shared" si="17"/>
        <v>0</v>
      </c>
      <c r="I95" s="45">
        <v>84</v>
      </c>
      <c r="J95" s="46" t="e">
        <f t="shared" si="23"/>
        <v>#REF!</v>
      </c>
      <c r="K95" s="37">
        <f t="shared" si="20"/>
        <v>0</v>
      </c>
      <c r="L95" s="37">
        <f t="shared" si="21"/>
        <v>0</v>
      </c>
      <c r="M95" s="37">
        <f t="shared" si="18"/>
        <v>0</v>
      </c>
      <c r="N95" s="39" t="e">
        <f t="shared" si="13"/>
        <v>#REF!</v>
      </c>
      <c r="O95" s="39">
        <f t="shared" si="19"/>
        <v>0</v>
      </c>
    </row>
    <row r="96" spans="1:15" ht="15.75" customHeight="1" x14ac:dyDescent="0.25">
      <c r="A96" s="45">
        <v>85</v>
      </c>
      <c r="B96" s="46">
        <f t="shared" si="22"/>
        <v>0</v>
      </c>
      <c r="C96" s="37">
        <f t="shared" si="14"/>
        <v>0</v>
      </c>
      <c r="D96" s="37">
        <f t="shared" si="15"/>
        <v>0</v>
      </c>
      <c r="E96" s="37">
        <f t="shared" si="16"/>
        <v>0</v>
      </c>
      <c r="F96" s="39">
        <f t="shared" si="12"/>
        <v>0</v>
      </c>
      <c r="G96" s="39">
        <f t="shared" si="17"/>
        <v>0</v>
      </c>
      <c r="I96" s="45">
        <v>85</v>
      </c>
      <c r="J96" s="46" t="e">
        <f t="shared" si="23"/>
        <v>#REF!</v>
      </c>
      <c r="K96" s="37">
        <f t="shared" si="20"/>
        <v>0</v>
      </c>
      <c r="L96" s="37">
        <f t="shared" si="21"/>
        <v>0</v>
      </c>
      <c r="M96" s="37">
        <f t="shared" si="18"/>
        <v>0</v>
      </c>
      <c r="N96" s="39" t="e">
        <f t="shared" si="13"/>
        <v>#REF!</v>
      </c>
      <c r="O96" s="39">
        <f t="shared" si="19"/>
        <v>0</v>
      </c>
    </row>
    <row r="97" spans="1:15" ht="15.75" customHeight="1" x14ac:dyDescent="0.25">
      <c r="A97" s="45">
        <v>86</v>
      </c>
      <c r="B97" s="46">
        <f t="shared" si="22"/>
        <v>0</v>
      </c>
      <c r="C97" s="37">
        <f t="shared" si="14"/>
        <v>0</v>
      </c>
      <c r="D97" s="37">
        <f t="shared" si="15"/>
        <v>0</v>
      </c>
      <c r="E97" s="37">
        <f t="shared" si="16"/>
        <v>0</v>
      </c>
      <c r="F97" s="39">
        <f t="shared" si="12"/>
        <v>0</v>
      </c>
      <c r="G97" s="39">
        <f t="shared" si="17"/>
        <v>0</v>
      </c>
      <c r="I97" s="45">
        <v>86</v>
      </c>
      <c r="J97" s="46" t="e">
        <f t="shared" si="23"/>
        <v>#REF!</v>
      </c>
      <c r="K97" s="37">
        <f t="shared" si="20"/>
        <v>0</v>
      </c>
      <c r="L97" s="37">
        <f t="shared" si="21"/>
        <v>0</v>
      </c>
      <c r="M97" s="37">
        <f t="shared" si="18"/>
        <v>0</v>
      </c>
      <c r="N97" s="39" t="e">
        <f t="shared" si="13"/>
        <v>#REF!</v>
      </c>
      <c r="O97" s="39">
        <f t="shared" si="19"/>
        <v>0</v>
      </c>
    </row>
    <row r="98" spans="1:15" ht="15.75" customHeight="1" x14ac:dyDescent="0.25">
      <c r="A98" s="45">
        <v>87</v>
      </c>
      <c r="B98" s="46">
        <f t="shared" si="22"/>
        <v>0</v>
      </c>
      <c r="C98" s="37">
        <f t="shared" si="14"/>
        <v>0</v>
      </c>
      <c r="D98" s="37">
        <f t="shared" si="15"/>
        <v>0</v>
      </c>
      <c r="E98" s="37">
        <f t="shared" si="16"/>
        <v>0</v>
      </c>
      <c r="F98" s="39">
        <f t="shared" si="12"/>
        <v>0</v>
      </c>
      <c r="G98" s="39">
        <f t="shared" si="17"/>
        <v>0</v>
      </c>
      <c r="I98" s="45">
        <v>87</v>
      </c>
      <c r="J98" s="46" t="e">
        <f t="shared" si="23"/>
        <v>#REF!</v>
      </c>
      <c r="K98" s="37">
        <f t="shared" si="20"/>
        <v>0</v>
      </c>
      <c r="L98" s="37">
        <f t="shared" si="21"/>
        <v>0</v>
      </c>
      <c r="M98" s="37">
        <f t="shared" si="18"/>
        <v>0</v>
      </c>
      <c r="N98" s="39" t="e">
        <f t="shared" si="13"/>
        <v>#REF!</v>
      </c>
      <c r="O98" s="39">
        <f t="shared" si="19"/>
        <v>0</v>
      </c>
    </row>
    <row r="99" spans="1:15" ht="15.75" customHeight="1" x14ac:dyDescent="0.25">
      <c r="A99" s="45">
        <v>88</v>
      </c>
      <c r="B99" s="46">
        <f t="shared" si="22"/>
        <v>0</v>
      </c>
      <c r="C99" s="37">
        <f t="shared" si="14"/>
        <v>0</v>
      </c>
      <c r="D99" s="37">
        <f t="shared" si="15"/>
        <v>0</v>
      </c>
      <c r="E99" s="37">
        <f t="shared" si="16"/>
        <v>0</v>
      </c>
      <c r="F99" s="39">
        <f t="shared" si="12"/>
        <v>0</v>
      </c>
      <c r="G99" s="39">
        <f t="shared" si="17"/>
        <v>0</v>
      </c>
      <c r="I99" s="45">
        <v>88</v>
      </c>
      <c r="J99" s="46" t="e">
        <f t="shared" si="23"/>
        <v>#REF!</v>
      </c>
      <c r="K99" s="37">
        <f t="shared" si="20"/>
        <v>0</v>
      </c>
      <c r="L99" s="37">
        <f t="shared" si="21"/>
        <v>0</v>
      </c>
      <c r="M99" s="37">
        <f t="shared" si="18"/>
        <v>0</v>
      </c>
      <c r="N99" s="39" t="e">
        <f t="shared" si="13"/>
        <v>#REF!</v>
      </c>
      <c r="O99" s="39">
        <f t="shared" si="19"/>
        <v>0</v>
      </c>
    </row>
    <row r="100" spans="1:15" ht="15.75" customHeight="1" x14ac:dyDescent="0.25">
      <c r="A100" s="45">
        <v>89</v>
      </c>
      <c r="B100" s="46">
        <f t="shared" si="22"/>
        <v>0</v>
      </c>
      <c r="C100" s="37">
        <f t="shared" si="14"/>
        <v>0</v>
      </c>
      <c r="D100" s="37">
        <f t="shared" si="15"/>
        <v>0</v>
      </c>
      <c r="E100" s="37">
        <f t="shared" si="16"/>
        <v>0</v>
      </c>
      <c r="F100" s="39">
        <f t="shared" si="12"/>
        <v>0</v>
      </c>
      <c r="G100" s="39">
        <f t="shared" si="17"/>
        <v>0</v>
      </c>
      <c r="I100" s="45">
        <v>89</v>
      </c>
      <c r="J100" s="46" t="e">
        <f t="shared" si="23"/>
        <v>#REF!</v>
      </c>
      <c r="K100" s="37">
        <f t="shared" si="20"/>
        <v>0</v>
      </c>
      <c r="L100" s="37">
        <f t="shared" si="21"/>
        <v>0</v>
      </c>
      <c r="M100" s="37">
        <f t="shared" si="18"/>
        <v>0</v>
      </c>
      <c r="N100" s="39" t="e">
        <f t="shared" si="13"/>
        <v>#REF!</v>
      </c>
      <c r="O100" s="39">
        <f t="shared" si="19"/>
        <v>0</v>
      </c>
    </row>
    <row r="101" spans="1:15" ht="15.75" customHeight="1" x14ac:dyDescent="0.25">
      <c r="A101" s="45">
        <v>90</v>
      </c>
      <c r="B101" s="46">
        <f t="shared" si="22"/>
        <v>0</v>
      </c>
      <c r="C101" s="37">
        <f t="shared" si="14"/>
        <v>0</v>
      </c>
      <c r="D101" s="37">
        <f t="shared" si="15"/>
        <v>0</v>
      </c>
      <c r="E101" s="37">
        <f t="shared" si="16"/>
        <v>0</v>
      </c>
      <c r="F101" s="39">
        <f t="shared" si="12"/>
        <v>0</v>
      </c>
      <c r="G101" s="39">
        <f t="shared" si="17"/>
        <v>0</v>
      </c>
      <c r="I101" s="45">
        <v>90</v>
      </c>
      <c r="J101" s="46" t="e">
        <f t="shared" si="23"/>
        <v>#REF!</v>
      </c>
      <c r="K101" s="37">
        <f t="shared" si="20"/>
        <v>0</v>
      </c>
      <c r="L101" s="37">
        <f t="shared" si="21"/>
        <v>0</v>
      </c>
      <c r="M101" s="37">
        <f t="shared" si="18"/>
        <v>0</v>
      </c>
      <c r="N101" s="39" t="e">
        <f t="shared" si="13"/>
        <v>#REF!</v>
      </c>
      <c r="O101" s="39">
        <f t="shared" si="19"/>
        <v>0</v>
      </c>
    </row>
    <row r="102" spans="1:15" ht="15.75" customHeight="1" x14ac:dyDescent="0.25">
      <c r="A102" s="45">
        <v>91</v>
      </c>
      <c r="B102" s="46">
        <f t="shared" si="22"/>
        <v>0</v>
      </c>
      <c r="C102" s="37">
        <f t="shared" si="14"/>
        <v>0</v>
      </c>
      <c r="D102" s="37">
        <f t="shared" si="15"/>
        <v>0</v>
      </c>
      <c r="E102" s="37">
        <f t="shared" si="16"/>
        <v>0</v>
      </c>
      <c r="F102" s="39">
        <f t="shared" si="12"/>
        <v>0</v>
      </c>
      <c r="G102" s="39">
        <f t="shared" si="17"/>
        <v>0</v>
      </c>
      <c r="I102" s="45">
        <v>91</v>
      </c>
      <c r="J102" s="46" t="e">
        <f t="shared" si="23"/>
        <v>#REF!</v>
      </c>
      <c r="K102" s="37">
        <f t="shared" si="20"/>
        <v>0</v>
      </c>
      <c r="L102" s="37">
        <f t="shared" si="21"/>
        <v>0</v>
      </c>
      <c r="M102" s="37">
        <f t="shared" si="18"/>
        <v>0</v>
      </c>
      <c r="N102" s="39" t="e">
        <f t="shared" si="13"/>
        <v>#REF!</v>
      </c>
      <c r="O102" s="39">
        <f t="shared" si="19"/>
        <v>0</v>
      </c>
    </row>
    <row r="103" spans="1:15" ht="15.75" customHeight="1" x14ac:dyDescent="0.25">
      <c r="A103" s="45">
        <v>92</v>
      </c>
      <c r="B103" s="46">
        <f t="shared" si="22"/>
        <v>0</v>
      </c>
      <c r="C103" s="37">
        <f t="shared" si="14"/>
        <v>0</v>
      </c>
      <c r="D103" s="37">
        <f t="shared" si="15"/>
        <v>0</v>
      </c>
      <c r="E103" s="37">
        <f t="shared" si="16"/>
        <v>0</v>
      </c>
      <c r="F103" s="39">
        <f t="shared" si="12"/>
        <v>0</v>
      </c>
      <c r="G103" s="39">
        <f t="shared" si="17"/>
        <v>0</v>
      </c>
      <c r="I103" s="45">
        <v>92</v>
      </c>
      <c r="J103" s="46" t="e">
        <f t="shared" si="23"/>
        <v>#REF!</v>
      </c>
      <c r="K103" s="37">
        <f t="shared" si="20"/>
        <v>0</v>
      </c>
      <c r="L103" s="37">
        <f t="shared" si="21"/>
        <v>0</v>
      </c>
      <c r="M103" s="37">
        <f t="shared" si="18"/>
        <v>0</v>
      </c>
      <c r="N103" s="39" t="e">
        <f t="shared" si="13"/>
        <v>#REF!</v>
      </c>
      <c r="O103" s="39">
        <f t="shared" si="19"/>
        <v>0</v>
      </c>
    </row>
    <row r="104" spans="1:15" ht="15.75" customHeight="1" x14ac:dyDescent="0.25">
      <c r="A104" s="45">
        <v>93</v>
      </c>
      <c r="B104" s="46">
        <f t="shared" si="22"/>
        <v>0</v>
      </c>
      <c r="C104" s="37">
        <f t="shared" si="14"/>
        <v>0</v>
      </c>
      <c r="D104" s="37">
        <f t="shared" si="15"/>
        <v>0</v>
      </c>
      <c r="E104" s="37">
        <f t="shared" si="16"/>
        <v>0</v>
      </c>
      <c r="F104" s="39">
        <f t="shared" si="12"/>
        <v>0</v>
      </c>
      <c r="G104" s="39">
        <f t="shared" si="17"/>
        <v>0</v>
      </c>
      <c r="I104" s="45">
        <v>93</v>
      </c>
      <c r="J104" s="46" t="e">
        <f t="shared" si="23"/>
        <v>#REF!</v>
      </c>
      <c r="K104" s="37">
        <f t="shared" si="20"/>
        <v>0</v>
      </c>
      <c r="L104" s="37">
        <f t="shared" si="21"/>
        <v>0</v>
      </c>
      <c r="M104" s="37">
        <f t="shared" si="18"/>
        <v>0</v>
      </c>
      <c r="N104" s="39" t="e">
        <f t="shared" si="13"/>
        <v>#REF!</v>
      </c>
      <c r="O104" s="39">
        <f t="shared" si="19"/>
        <v>0</v>
      </c>
    </row>
    <row r="105" spans="1:15" ht="15.75" customHeight="1" x14ac:dyDescent="0.25">
      <c r="A105" s="45">
        <v>94</v>
      </c>
      <c r="B105" s="46">
        <f t="shared" si="22"/>
        <v>0</v>
      </c>
      <c r="C105" s="37">
        <f t="shared" si="14"/>
        <v>0</v>
      </c>
      <c r="D105" s="37">
        <f t="shared" si="15"/>
        <v>0</v>
      </c>
      <c r="E105" s="37">
        <f t="shared" si="16"/>
        <v>0</v>
      </c>
      <c r="F105" s="39">
        <f t="shared" si="12"/>
        <v>0</v>
      </c>
      <c r="G105" s="39">
        <f t="shared" si="17"/>
        <v>0</v>
      </c>
      <c r="I105" s="45">
        <v>94</v>
      </c>
      <c r="J105" s="46" t="e">
        <f t="shared" si="23"/>
        <v>#REF!</v>
      </c>
      <c r="K105" s="37">
        <f t="shared" si="20"/>
        <v>0</v>
      </c>
      <c r="L105" s="37">
        <f t="shared" si="21"/>
        <v>0</v>
      </c>
      <c r="M105" s="37">
        <f t="shared" si="18"/>
        <v>0</v>
      </c>
      <c r="N105" s="39" t="e">
        <f t="shared" si="13"/>
        <v>#REF!</v>
      </c>
      <c r="O105" s="39">
        <f t="shared" si="19"/>
        <v>0</v>
      </c>
    </row>
    <row r="106" spans="1:15" ht="15.75" customHeight="1" x14ac:dyDescent="0.25">
      <c r="A106" s="45">
        <v>95</v>
      </c>
      <c r="B106" s="46">
        <f t="shared" si="22"/>
        <v>0</v>
      </c>
      <c r="C106" s="37">
        <f t="shared" si="14"/>
        <v>0</v>
      </c>
      <c r="D106" s="37">
        <f t="shared" si="15"/>
        <v>0</v>
      </c>
      <c r="E106" s="37">
        <f t="shared" si="16"/>
        <v>0</v>
      </c>
      <c r="F106" s="39">
        <f t="shared" si="12"/>
        <v>0</v>
      </c>
      <c r="G106" s="39">
        <f t="shared" si="17"/>
        <v>0</v>
      </c>
      <c r="I106" s="45">
        <v>95</v>
      </c>
      <c r="J106" s="46" t="e">
        <f t="shared" si="23"/>
        <v>#REF!</v>
      </c>
      <c r="K106" s="37">
        <f t="shared" si="20"/>
        <v>0</v>
      </c>
      <c r="L106" s="37">
        <f t="shared" si="21"/>
        <v>0</v>
      </c>
      <c r="M106" s="37">
        <f t="shared" si="18"/>
        <v>0</v>
      </c>
      <c r="N106" s="39" t="e">
        <f t="shared" si="13"/>
        <v>#REF!</v>
      </c>
      <c r="O106" s="39">
        <f t="shared" si="19"/>
        <v>0</v>
      </c>
    </row>
    <row r="107" spans="1:15" ht="15.75" customHeight="1" x14ac:dyDescent="0.25">
      <c r="A107" s="45">
        <v>96</v>
      </c>
      <c r="B107" s="46">
        <f t="shared" si="22"/>
        <v>0</v>
      </c>
      <c r="C107" s="37">
        <f t="shared" si="14"/>
        <v>0</v>
      </c>
      <c r="D107" s="37">
        <f t="shared" si="15"/>
        <v>0</v>
      </c>
      <c r="E107" s="37">
        <f t="shared" si="16"/>
        <v>0</v>
      </c>
      <c r="F107" s="39">
        <f t="shared" si="12"/>
        <v>0</v>
      </c>
      <c r="G107" s="39">
        <f t="shared" si="17"/>
        <v>0</v>
      </c>
      <c r="I107" s="45">
        <v>96</v>
      </c>
      <c r="J107" s="46" t="e">
        <f t="shared" si="23"/>
        <v>#REF!</v>
      </c>
      <c r="K107" s="37">
        <f t="shared" si="20"/>
        <v>0</v>
      </c>
      <c r="L107" s="37">
        <f t="shared" si="21"/>
        <v>0</v>
      </c>
      <c r="M107" s="37">
        <f t="shared" si="18"/>
        <v>0</v>
      </c>
      <c r="N107" s="39" t="e">
        <f t="shared" si="13"/>
        <v>#REF!</v>
      </c>
      <c r="O107" s="39">
        <f t="shared" si="19"/>
        <v>0</v>
      </c>
    </row>
    <row r="108" spans="1:15" ht="15.75" customHeight="1" x14ac:dyDescent="0.25">
      <c r="A108" s="45">
        <v>97</v>
      </c>
      <c r="B108" s="46">
        <f t="shared" si="22"/>
        <v>0</v>
      </c>
      <c r="C108" s="37">
        <f t="shared" si="14"/>
        <v>0</v>
      </c>
      <c r="D108" s="37">
        <f t="shared" si="15"/>
        <v>0</v>
      </c>
      <c r="E108" s="37">
        <f t="shared" si="16"/>
        <v>0</v>
      </c>
      <c r="F108" s="39">
        <f t="shared" si="12"/>
        <v>0</v>
      </c>
      <c r="G108" s="39">
        <f t="shared" si="17"/>
        <v>0</v>
      </c>
      <c r="I108" s="45">
        <v>97</v>
      </c>
      <c r="J108" s="46" t="e">
        <f t="shared" si="23"/>
        <v>#REF!</v>
      </c>
      <c r="K108" s="37">
        <f t="shared" si="20"/>
        <v>0</v>
      </c>
      <c r="L108" s="37">
        <f t="shared" si="21"/>
        <v>0</v>
      </c>
      <c r="M108" s="37">
        <f t="shared" si="18"/>
        <v>0</v>
      </c>
      <c r="N108" s="39" t="e">
        <f t="shared" si="13"/>
        <v>#REF!</v>
      </c>
      <c r="O108" s="39">
        <f t="shared" si="19"/>
        <v>0</v>
      </c>
    </row>
    <row r="109" spans="1:15" ht="15.75" customHeight="1" x14ac:dyDescent="0.25">
      <c r="A109" s="45">
        <v>98</v>
      </c>
      <c r="B109" s="46">
        <f t="shared" si="22"/>
        <v>0</v>
      </c>
      <c r="C109" s="37">
        <f t="shared" si="14"/>
        <v>0</v>
      </c>
      <c r="D109" s="37">
        <f t="shared" si="15"/>
        <v>0</v>
      </c>
      <c r="E109" s="37">
        <f t="shared" si="16"/>
        <v>0</v>
      </c>
      <c r="F109" s="39">
        <f t="shared" si="12"/>
        <v>0</v>
      </c>
      <c r="G109" s="39">
        <f t="shared" si="17"/>
        <v>0</v>
      </c>
      <c r="I109" s="45">
        <v>98</v>
      </c>
      <c r="J109" s="46" t="e">
        <f t="shared" si="23"/>
        <v>#REF!</v>
      </c>
      <c r="K109" s="37">
        <f t="shared" si="20"/>
        <v>0</v>
      </c>
      <c r="L109" s="37">
        <f t="shared" si="21"/>
        <v>0</v>
      </c>
      <c r="M109" s="37">
        <f t="shared" si="18"/>
        <v>0</v>
      </c>
      <c r="N109" s="39" t="e">
        <f t="shared" si="13"/>
        <v>#REF!</v>
      </c>
      <c r="O109" s="39">
        <f t="shared" si="19"/>
        <v>0</v>
      </c>
    </row>
    <row r="110" spans="1:15" ht="15.75" customHeight="1" x14ac:dyDescent="0.25">
      <c r="A110" s="45">
        <v>99</v>
      </c>
      <c r="B110" s="46">
        <f t="shared" si="22"/>
        <v>0</v>
      </c>
      <c r="C110" s="37">
        <f t="shared" si="14"/>
        <v>0</v>
      </c>
      <c r="D110" s="37">
        <f t="shared" si="15"/>
        <v>0</v>
      </c>
      <c r="E110" s="37">
        <f t="shared" si="16"/>
        <v>0</v>
      </c>
      <c r="F110" s="39">
        <f t="shared" si="12"/>
        <v>0</v>
      </c>
      <c r="G110" s="39">
        <f t="shared" si="17"/>
        <v>0</v>
      </c>
      <c r="I110" s="45">
        <v>99</v>
      </c>
      <c r="J110" s="46" t="e">
        <f t="shared" si="23"/>
        <v>#REF!</v>
      </c>
      <c r="K110" s="37">
        <f t="shared" si="20"/>
        <v>0</v>
      </c>
      <c r="L110" s="37">
        <f t="shared" si="21"/>
        <v>0</v>
      </c>
      <c r="M110" s="37">
        <f t="shared" si="18"/>
        <v>0</v>
      </c>
      <c r="N110" s="39" t="e">
        <f t="shared" si="13"/>
        <v>#REF!</v>
      </c>
      <c r="O110" s="39">
        <f t="shared" si="19"/>
        <v>0</v>
      </c>
    </row>
    <row r="111" spans="1:15" ht="15.75" customHeight="1" x14ac:dyDescent="0.25">
      <c r="A111" s="45">
        <v>100</v>
      </c>
      <c r="B111" s="46">
        <f t="shared" si="22"/>
        <v>0</v>
      </c>
      <c r="C111" s="37">
        <f t="shared" si="14"/>
        <v>0</v>
      </c>
      <c r="D111" s="37">
        <f t="shared" si="15"/>
        <v>0</v>
      </c>
      <c r="E111" s="37">
        <f t="shared" si="16"/>
        <v>0</v>
      </c>
      <c r="F111" s="39">
        <f t="shared" si="12"/>
        <v>0</v>
      </c>
      <c r="G111" s="39">
        <f t="shared" si="17"/>
        <v>0</v>
      </c>
      <c r="I111" s="45">
        <v>100</v>
      </c>
      <c r="J111" s="46" t="e">
        <f t="shared" si="23"/>
        <v>#REF!</v>
      </c>
      <c r="K111" s="37">
        <f t="shared" si="20"/>
        <v>0</v>
      </c>
      <c r="L111" s="37">
        <f t="shared" si="21"/>
        <v>0</v>
      </c>
      <c r="M111" s="37">
        <f t="shared" si="18"/>
        <v>0</v>
      </c>
      <c r="N111" s="39" t="e">
        <f t="shared" si="13"/>
        <v>#REF!</v>
      </c>
      <c r="O111" s="39">
        <f t="shared" si="19"/>
        <v>0</v>
      </c>
    </row>
    <row r="112" spans="1:15" ht="15.75" customHeight="1" x14ac:dyDescent="0.25">
      <c r="A112" s="45">
        <v>101</v>
      </c>
      <c r="B112" s="46">
        <f t="shared" si="22"/>
        <v>0</v>
      </c>
      <c r="C112" s="37">
        <f t="shared" si="14"/>
        <v>0</v>
      </c>
      <c r="D112" s="37">
        <f t="shared" si="15"/>
        <v>0</v>
      </c>
      <c r="E112" s="37">
        <f t="shared" si="16"/>
        <v>0</v>
      </c>
      <c r="F112" s="39">
        <f t="shared" si="12"/>
        <v>0</v>
      </c>
      <c r="G112" s="39">
        <f t="shared" si="17"/>
        <v>0</v>
      </c>
      <c r="I112" s="45">
        <v>101</v>
      </c>
      <c r="J112" s="46" t="e">
        <f t="shared" si="23"/>
        <v>#REF!</v>
      </c>
      <c r="K112" s="37">
        <f t="shared" si="20"/>
        <v>0</v>
      </c>
      <c r="L112" s="37">
        <f t="shared" si="21"/>
        <v>0</v>
      </c>
      <c r="M112" s="37">
        <f t="shared" si="18"/>
        <v>0</v>
      </c>
      <c r="N112" s="39" t="e">
        <f t="shared" si="13"/>
        <v>#REF!</v>
      </c>
      <c r="O112" s="39">
        <f t="shared" si="19"/>
        <v>0</v>
      </c>
    </row>
    <row r="113" spans="1:15" ht="15.75" customHeight="1" x14ac:dyDescent="0.25">
      <c r="A113" s="45">
        <v>102</v>
      </c>
      <c r="B113" s="46">
        <f t="shared" si="22"/>
        <v>0</v>
      </c>
      <c r="C113" s="37">
        <f t="shared" si="14"/>
        <v>0</v>
      </c>
      <c r="D113" s="37">
        <f t="shared" si="15"/>
        <v>0</v>
      </c>
      <c r="E113" s="37">
        <f t="shared" si="16"/>
        <v>0</v>
      </c>
      <c r="F113" s="39">
        <f t="shared" si="12"/>
        <v>0</v>
      </c>
      <c r="G113" s="39">
        <f t="shared" si="17"/>
        <v>0</v>
      </c>
      <c r="I113" s="45">
        <v>102</v>
      </c>
      <c r="J113" s="46" t="e">
        <f t="shared" si="23"/>
        <v>#REF!</v>
      </c>
      <c r="K113" s="37">
        <f t="shared" si="20"/>
        <v>0</v>
      </c>
      <c r="L113" s="37">
        <f t="shared" si="21"/>
        <v>0</v>
      </c>
      <c r="M113" s="37">
        <f t="shared" si="18"/>
        <v>0</v>
      </c>
      <c r="N113" s="39" t="e">
        <f t="shared" si="13"/>
        <v>#REF!</v>
      </c>
      <c r="O113" s="39">
        <f t="shared" si="19"/>
        <v>0</v>
      </c>
    </row>
    <row r="114" spans="1:15" ht="15.75" customHeight="1" x14ac:dyDescent="0.25">
      <c r="A114" s="45">
        <v>103</v>
      </c>
      <c r="B114" s="46">
        <f t="shared" si="22"/>
        <v>0</v>
      </c>
      <c r="C114" s="37">
        <f t="shared" si="14"/>
        <v>0</v>
      </c>
      <c r="D114" s="37">
        <f t="shared" si="15"/>
        <v>0</v>
      </c>
      <c r="E114" s="37">
        <f t="shared" si="16"/>
        <v>0</v>
      </c>
      <c r="F114" s="39">
        <f t="shared" si="12"/>
        <v>0</v>
      </c>
      <c r="G114" s="39">
        <f t="shared" si="17"/>
        <v>0</v>
      </c>
      <c r="I114" s="45">
        <v>103</v>
      </c>
      <c r="J114" s="46" t="e">
        <f t="shared" si="23"/>
        <v>#REF!</v>
      </c>
      <c r="K114" s="37">
        <f t="shared" si="20"/>
        <v>0</v>
      </c>
      <c r="L114" s="37">
        <f t="shared" si="21"/>
        <v>0</v>
      </c>
      <c r="M114" s="37">
        <f t="shared" si="18"/>
        <v>0</v>
      </c>
      <c r="N114" s="39" t="e">
        <f t="shared" si="13"/>
        <v>#REF!</v>
      </c>
      <c r="O114" s="39">
        <f t="shared" si="19"/>
        <v>0</v>
      </c>
    </row>
    <row r="115" spans="1:15" ht="15.75" customHeight="1" x14ac:dyDescent="0.25">
      <c r="A115" s="45">
        <v>104</v>
      </c>
      <c r="B115" s="46">
        <f t="shared" si="22"/>
        <v>0</v>
      </c>
      <c r="C115" s="37">
        <f t="shared" si="14"/>
        <v>0</v>
      </c>
      <c r="D115" s="37">
        <f t="shared" si="15"/>
        <v>0</v>
      </c>
      <c r="E115" s="37">
        <f t="shared" si="16"/>
        <v>0</v>
      </c>
      <c r="F115" s="39">
        <f t="shared" si="12"/>
        <v>0</v>
      </c>
      <c r="G115" s="39">
        <f t="shared" si="17"/>
        <v>0</v>
      </c>
      <c r="I115" s="45">
        <v>104</v>
      </c>
      <c r="J115" s="46" t="e">
        <f t="shared" si="23"/>
        <v>#REF!</v>
      </c>
      <c r="K115" s="37">
        <f t="shared" si="20"/>
        <v>0</v>
      </c>
      <c r="L115" s="37">
        <f t="shared" si="21"/>
        <v>0</v>
      </c>
      <c r="M115" s="37">
        <f t="shared" si="18"/>
        <v>0</v>
      </c>
      <c r="N115" s="39" t="e">
        <f t="shared" si="13"/>
        <v>#REF!</v>
      </c>
      <c r="O115" s="39">
        <f t="shared" si="19"/>
        <v>0</v>
      </c>
    </row>
    <row r="116" spans="1:15" ht="15.75" customHeight="1" x14ac:dyDescent="0.25">
      <c r="A116" s="45">
        <v>105</v>
      </c>
      <c r="B116" s="46">
        <f t="shared" si="22"/>
        <v>0</v>
      </c>
      <c r="C116" s="37">
        <f t="shared" si="14"/>
        <v>0</v>
      </c>
      <c r="D116" s="37">
        <f t="shared" si="15"/>
        <v>0</v>
      </c>
      <c r="E116" s="37">
        <f t="shared" si="16"/>
        <v>0</v>
      </c>
      <c r="F116" s="39">
        <f t="shared" si="12"/>
        <v>0</v>
      </c>
      <c r="G116" s="39">
        <f t="shared" si="17"/>
        <v>0</v>
      </c>
      <c r="I116" s="45">
        <v>105</v>
      </c>
      <c r="J116" s="46" t="e">
        <f t="shared" si="23"/>
        <v>#REF!</v>
      </c>
      <c r="K116" s="37">
        <f t="shared" si="20"/>
        <v>0</v>
      </c>
      <c r="L116" s="37">
        <f t="shared" si="21"/>
        <v>0</v>
      </c>
      <c r="M116" s="37">
        <f t="shared" si="18"/>
        <v>0</v>
      </c>
      <c r="N116" s="39" t="e">
        <f t="shared" si="13"/>
        <v>#REF!</v>
      </c>
      <c r="O116" s="39">
        <f t="shared" si="19"/>
        <v>0</v>
      </c>
    </row>
    <row r="117" spans="1:15" ht="15.75" customHeight="1" x14ac:dyDescent="0.25">
      <c r="A117" s="45">
        <v>106</v>
      </c>
      <c r="B117" s="46">
        <f t="shared" si="22"/>
        <v>0</v>
      </c>
      <c r="C117" s="37">
        <f t="shared" si="14"/>
        <v>0</v>
      </c>
      <c r="D117" s="37">
        <f t="shared" si="15"/>
        <v>0</v>
      </c>
      <c r="E117" s="37">
        <f t="shared" si="16"/>
        <v>0</v>
      </c>
      <c r="F117" s="39">
        <f t="shared" si="12"/>
        <v>0</v>
      </c>
      <c r="G117" s="39">
        <f t="shared" si="17"/>
        <v>0</v>
      </c>
      <c r="I117" s="45">
        <v>106</v>
      </c>
      <c r="J117" s="46" t="e">
        <f t="shared" si="23"/>
        <v>#REF!</v>
      </c>
      <c r="K117" s="37">
        <f t="shared" si="20"/>
        <v>0</v>
      </c>
      <c r="L117" s="37">
        <f t="shared" si="21"/>
        <v>0</v>
      </c>
      <c r="M117" s="37">
        <f t="shared" si="18"/>
        <v>0</v>
      </c>
      <c r="N117" s="39" t="e">
        <f t="shared" si="13"/>
        <v>#REF!</v>
      </c>
      <c r="O117" s="39">
        <f t="shared" si="19"/>
        <v>0</v>
      </c>
    </row>
    <row r="118" spans="1:15" ht="15.75" customHeight="1" x14ac:dyDescent="0.25">
      <c r="A118" s="45">
        <v>107</v>
      </c>
      <c r="B118" s="46">
        <f t="shared" si="22"/>
        <v>0</v>
      </c>
      <c r="C118" s="37">
        <f t="shared" si="14"/>
        <v>0</v>
      </c>
      <c r="D118" s="37">
        <f t="shared" si="15"/>
        <v>0</v>
      </c>
      <c r="E118" s="37">
        <f t="shared" si="16"/>
        <v>0</v>
      </c>
      <c r="F118" s="39">
        <f t="shared" si="12"/>
        <v>0</v>
      </c>
      <c r="G118" s="39">
        <f t="shared" si="17"/>
        <v>0</v>
      </c>
      <c r="I118" s="45">
        <v>107</v>
      </c>
      <c r="J118" s="46" t="e">
        <f t="shared" si="23"/>
        <v>#REF!</v>
      </c>
      <c r="K118" s="37">
        <f t="shared" si="20"/>
        <v>0</v>
      </c>
      <c r="L118" s="37">
        <f t="shared" si="21"/>
        <v>0</v>
      </c>
      <c r="M118" s="37">
        <f t="shared" si="18"/>
        <v>0</v>
      </c>
      <c r="N118" s="39" t="e">
        <f t="shared" si="13"/>
        <v>#REF!</v>
      </c>
      <c r="O118" s="39">
        <f t="shared" si="19"/>
        <v>0</v>
      </c>
    </row>
    <row r="119" spans="1:15" ht="15.75" customHeight="1" x14ac:dyDescent="0.25">
      <c r="A119" s="45">
        <v>108</v>
      </c>
      <c r="B119" s="46">
        <f t="shared" si="22"/>
        <v>0</v>
      </c>
      <c r="C119" s="37">
        <f t="shared" si="14"/>
        <v>0</v>
      </c>
      <c r="D119" s="37">
        <f t="shared" si="15"/>
        <v>0</v>
      </c>
      <c r="E119" s="37">
        <f t="shared" si="16"/>
        <v>0</v>
      </c>
      <c r="F119" s="39">
        <f t="shared" si="12"/>
        <v>0</v>
      </c>
      <c r="G119" s="39">
        <f t="shared" si="17"/>
        <v>0</v>
      </c>
      <c r="I119" s="45">
        <v>108</v>
      </c>
      <c r="J119" s="46" t="e">
        <f t="shared" si="23"/>
        <v>#REF!</v>
      </c>
      <c r="K119" s="37">
        <f t="shared" si="20"/>
        <v>0</v>
      </c>
      <c r="L119" s="37">
        <f t="shared" si="21"/>
        <v>0</v>
      </c>
      <c r="M119" s="37">
        <f t="shared" si="18"/>
        <v>0</v>
      </c>
      <c r="N119" s="39" t="e">
        <f t="shared" si="13"/>
        <v>#REF!</v>
      </c>
      <c r="O119" s="39">
        <f t="shared" si="19"/>
        <v>0</v>
      </c>
    </row>
    <row r="120" spans="1:15" ht="15.75" customHeight="1" x14ac:dyDescent="0.25">
      <c r="A120" s="45">
        <v>109</v>
      </c>
      <c r="B120" s="46">
        <f t="shared" si="22"/>
        <v>0</v>
      </c>
      <c r="C120" s="37">
        <f t="shared" si="14"/>
        <v>0</v>
      </c>
      <c r="D120" s="37">
        <f t="shared" si="15"/>
        <v>0</v>
      </c>
      <c r="E120" s="37">
        <f t="shared" si="16"/>
        <v>0</v>
      </c>
      <c r="F120" s="39">
        <f t="shared" si="12"/>
        <v>0</v>
      </c>
      <c r="G120" s="39">
        <f t="shared" si="17"/>
        <v>0</v>
      </c>
      <c r="I120" s="45">
        <v>109</v>
      </c>
      <c r="J120" s="46" t="e">
        <f t="shared" si="23"/>
        <v>#REF!</v>
      </c>
      <c r="K120" s="37">
        <f t="shared" si="20"/>
        <v>0</v>
      </c>
      <c r="L120" s="37">
        <f t="shared" si="21"/>
        <v>0</v>
      </c>
      <c r="M120" s="37">
        <f t="shared" si="18"/>
        <v>0</v>
      </c>
      <c r="N120" s="39" t="e">
        <f t="shared" si="13"/>
        <v>#REF!</v>
      </c>
      <c r="O120" s="39">
        <f t="shared" si="19"/>
        <v>0</v>
      </c>
    </row>
    <row r="121" spans="1:15" ht="15.75" customHeight="1" x14ac:dyDescent="0.25">
      <c r="A121" s="45">
        <v>110</v>
      </c>
      <c r="B121" s="46">
        <f t="shared" si="22"/>
        <v>0</v>
      </c>
      <c r="C121" s="37">
        <f t="shared" si="14"/>
        <v>0</v>
      </c>
      <c r="D121" s="37">
        <f t="shared" si="15"/>
        <v>0</v>
      </c>
      <c r="E121" s="37">
        <f t="shared" si="16"/>
        <v>0</v>
      </c>
      <c r="F121" s="39">
        <f t="shared" si="12"/>
        <v>0</v>
      </c>
      <c r="G121" s="39">
        <f t="shared" si="17"/>
        <v>0</v>
      </c>
      <c r="I121" s="45">
        <v>110</v>
      </c>
      <c r="J121" s="46" t="e">
        <f t="shared" si="23"/>
        <v>#REF!</v>
      </c>
      <c r="K121" s="37">
        <f t="shared" si="20"/>
        <v>0</v>
      </c>
      <c r="L121" s="37">
        <f t="shared" si="21"/>
        <v>0</v>
      </c>
      <c r="M121" s="37">
        <f t="shared" si="18"/>
        <v>0</v>
      </c>
      <c r="N121" s="39" t="e">
        <f t="shared" si="13"/>
        <v>#REF!</v>
      </c>
      <c r="O121" s="39">
        <f t="shared" si="19"/>
        <v>0</v>
      </c>
    </row>
    <row r="122" spans="1:15" ht="15.75" customHeight="1" x14ac:dyDescent="0.25">
      <c r="A122" s="45">
        <v>111</v>
      </c>
      <c r="B122" s="46">
        <f t="shared" si="22"/>
        <v>0</v>
      </c>
      <c r="C122" s="37">
        <f t="shared" si="14"/>
        <v>0</v>
      </c>
      <c r="D122" s="37">
        <f t="shared" si="15"/>
        <v>0</v>
      </c>
      <c r="E122" s="37">
        <f t="shared" si="16"/>
        <v>0</v>
      </c>
      <c r="F122" s="39">
        <f t="shared" si="12"/>
        <v>0</v>
      </c>
      <c r="G122" s="39">
        <f t="shared" si="17"/>
        <v>0</v>
      </c>
      <c r="I122" s="45">
        <v>111</v>
      </c>
      <c r="J122" s="46" t="e">
        <f t="shared" si="23"/>
        <v>#REF!</v>
      </c>
      <c r="K122" s="37">
        <f t="shared" si="20"/>
        <v>0</v>
      </c>
      <c r="L122" s="37">
        <f t="shared" si="21"/>
        <v>0</v>
      </c>
      <c r="M122" s="37">
        <f t="shared" si="18"/>
        <v>0</v>
      </c>
      <c r="N122" s="39" t="e">
        <f t="shared" si="13"/>
        <v>#REF!</v>
      </c>
      <c r="O122" s="39">
        <f t="shared" si="19"/>
        <v>0</v>
      </c>
    </row>
    <row r="123" spans="1:15" ht="15.75" customHeight="1" x14ac:dyDescent="0.25">
      <c r="A123" s="45">
        <v>112</v>
      </c>
      <c r="B123" s="46">
        <f t="shared" si="22"/>
        <v>0</v>
      </c>
      <c r="C123" s="37">
        <f t="shared" si="14"/>
        <v>0</v>
      </c>
      <c r="D123" s="37">
        <f t="shared" si="15"/>
        <v>0</v>
      </c>
      <c r="E123" s="37">
        <f t="shared" si="16"/>
        <v>0</v>
      </c>
      <c r="F123" s="39">
        <f t="shared" si="12"/>
        <v>0</v>
      </c>
      <c r="G123" s="39">
        <f t="shared" si="17"/>
        <v>0</v>
      </c>
      <c r="I123" s="45">
        <v>112</v>
      </c>
      <c r="J123" s="46" t="e">
        <f t="shared" si="23"/>
        <v>#REF!</v>
      </c>
      <c r="K123" s="37">
        <f t="shared" si="20"/>
        <v>0</v>
      </c>
      <c r="L123" s="37">
        <f t="shared" si="21"/>
        <v>0</v>
      </c>
      <c r="M123" s="37">
        <f t="shared" si="18"/>
        <v>0</v>
      </c>
      <c r="N123" s="39" t="e">
        <f t="shared" si="13"/>
        <v>#REF!</v>
      </c>
      <c r="O123" s="39">
        <f t="shared" si="19"/>
        <v>0</v>
      </c>
    </row>
    <row r="124" spans="1:15" ht="15.75" customHeight="1" x14ac:dyDescent="0.25">
      <c r="A124" s="45">
        <v>113</v>
      </c>
      <c r="B124" s="46">
        <f t="shared" si="22"/>
        <v>0</v>
      </c>
      <c r="C124" s="37">
        <f t="shared" si="14"/>
        <v>0</v>
      </c>
      <c r="D124" s="37">
        <f t="shared" si="15"/>
        <v>0</v>
      </c>
      <c r="E124" s="37">
        <f t="shared" si="16"/>
        <v>0</v>
      </c>
      <c r="F124" s="39">
        <f t="shared" si="12"/>
        <v>0</v>
      </c>
      <c r="G124" s="39">
        <f t="shared" si="17"/>
        <v>0</v>
      </c>
      <c r="I124" s="45">
        <v>113</v>
      </c>
      <c r="J124" s="46" t="e">
        <f t="shared" si="23"/>
        <v>#REF!</v>
      </c>
      <c r="K124" s="37">
        <f t="shared" si="20"/>
        <v>0</v>
      </c>
      <c r="L124" s="37">
        <f t="shared" si="21"/>
        <v>0</v>
      </c>
      <c r="M124" s="37">
        <f t="shared" si="18"/>
        <v>0</v>
      </c>
      <c r="N124" s="39" t="e">
        <f t="shared" si="13"/>
        <v>#REF!</v>
      </c>
      <c r="O124" s="39">
        <f t="shared" si="19"/>
        <v>0</v>
      </c>
    </row>
    <row r="125" spans="1:15" ht="15.75" customHeight="1" x14ac:dyDescent="0.25">
      <c r="A125" s="45">
        <v>114</v>
      </c>
      <c r="B125" s="46">
        <f t="shared" si="22"/>
        <v>0</v>
      </c>
      <c r="C125" s="37">
        <f t="shared" si="14"/>
        <v>0</v>
      </c>
      <c r="D125" s="37">
        <f t="shared" si="15"/>
        <v>0</v>
      </c>
      <c r="E125" s="37">
        <f t="shared" si="16"/>
        <v>0</v>
      </c>
      <c r="F125" s="39">
        <f t="shared" si="12"/>
        <v>0</v>
      </c>
      <c r="G125" s="39">
        <f t="shared" si="17"/>
        <v>0</v>
      </c>
      <c r="I125" s="45">
        <v>114</v>
      </c>
      <c r="J125" s="46" t="e">
        <f t="shared" si="23"/>
        <v>#REF!</v>
      </c>
      <c r="K125" s="37">
        <f t="shared" si="20"/>
        <v>0</v>
      </c>
      <c r="L125" s="37">
        <f t="shared" si="21"/>
        <v>0</v>
      </c>
      <c r="M125" s="37">
        <f t="shared" si="18"/>
        <v>0</v>
      </c>
      <c r="N125" s="39" t="e">
        <f t="shared" si="13"/>
        <v>#REF!</v>
      </c>
      <c r="O125" s="39">
        <f t="shared" si="19"/>
        <v>0</v>
      </c>
    </row>
    <row r="126" spans="1:15" ht="15.75" customHeight="1" x14ac:dyDescent="0.25">
      <c r="A126" s="45">
        <v>115</v>
      </c>
      <c r="B126" s="46">
        <f t="shared" si="22"/>
        <v>0</v>
      </c>
      <c r="C126" s="37">
        <f t="shared" si="14"/>
        <v>0</v>
      </c>
      <c r="D126" s="37">
        <f t="shared" si="15"/>
        <v>0</v>
      </c>
      <c r="E126" s="37">
        <f t="shared" si="16"/>
        <v>0</v>
      </c>
      <c r="F126" s="39">
        <f t="shared" si="12"/>
        <v>0</v>
      </c>
      <c r="G126" s="39">
        <f t="shared" si="17"/>
        <v>0</v>
      </c>
      <c r="I126" s="45">
        <v>115</v>
      </c>
      <c r="J126" s="46" t="e">
        <f t="shared" si="23"/>
        <v>#REF!</v>
      </c>
      <c r="K126" s="37">
        <f t="shared" si="20"/>
        <v>0</v>
      </c>
      <c r="L126" s="37">
        <f t="shared" si="21"/>
        <v>0</v>
      </c>
      <c r="M126" s="37">
        <f t="shared" si="18"/>
        <v>0</v>
      </c>
      <c r="N126" s="39" t="e">
        <f t="shared" si="13"/>
        <v>#REF!</v>
      </c>
      <c r="O126" s="39">
        <f t="shared" si="19"/>
        <v>0</v>
      </c>
    </row>
    <row r="127" spans="1:15" ht="15.75" customHeight="1" x14ac:dyDescent="0.25">
      <c r="A127" s="45">
        <v>116</v>
      </c>
      <c r="B127" s="46">
        <f t="shared" si="22"/>
        <v>0</v>
      </c>
      <c r="C127" s="37">
        <f t="shared" si="14"/>
        <v>0</v>
      </c>
      <c r="D127" s="37">
        <f t="shared" si="15"/>
        <v>0</v>
      </c>
      <c r="E127" s="37">
        <f t="shared" si="16"/>
        <v>0</v>
      </c>
      <c r="F127" s="39">
        <f t="shared" si="12"/>
        <v>0</v>
      </c>
      <c r="G127" s="39">
        <f t="shared" si="17"/>
        <v>0</v>
      </c>
      <c r="I127" s="45">
        <v>116</v>
      </c>
      <c r="J127" s="46" t="e">
        <f t="shared" si="23"/>
        <v>#REF!</v>
      </c>
      <c r="K127" s="37">
        <f t="shared" si="20"/>
        <v>0</v>
      </c>
      <c r="L127" s="37">
        <f t="shared" si="21"/>
        <v>0</v>
      </c>
      <c r="M127" s="37">
        <f t="shared" si="18"/>
        <v>0</v>
      </c>
      <c r="N127" s="39" t="e">
        <f t="shared" si="13"/>
        <v>#REF!</v>
      </c>
      <c r="O127" s="39">
        <f t="shared" si="19"/>
        <v>0</v>
      </c>
    </row>
    <row r="128" spans="1:15" ht="15.75" customHeight="1" x14ac:dyDescent="0.25">
      <c r="A128" s="45">
        <v>117</v>
      </c>
      <c r="B128" s="46">
        <f t="shared" si="22"/>
        <v>0</v>
      </c>
      <c r="C128" s="37">
        <f t="shared" si="14"/>
        <v>0</v>
      </c>
      <c r="D128" s="37">
        <f t="shared" si="15"/>
        <v>0</v>
      </c>
      <c r="E128" s="37">
        <f t="shared" si="16"/>
        <v>0</v>
      </c>
      <c r="F128" s="39">
        <f t="shared" si="12"/>
        <v>0</v>
      </c>
      <c r="G128" s="39">
        <f t="shared" si="17"/>
        <v>0</v>
      </c>
      <c r="I128" s="45">
        <v>117</v>
      </c>
      <c r="J128" s="46" t="e">
        <f t="shared" si="23"/>
        <v>#REF!</v>
      </c>
      <c r="K128" s="37">
        <f t="shared" si="20"/>
        <v>0</v>
      </c>
      <c r="L128" s="37">
        <f t="shared" si="21"/>
        <v>0</v>
      </c>
      <c r="M128" s="37">
        <f t="shared" si="18"/>
        <v>0</v>
      </c>
      <c r="N128" s="39" t="e">
        <f t="shared" si="13"/>
        <v>#REF!</v>
      </c>
      <c r="O128" s="39">
        <f t="shared" si="19"/>
        <v>0</v>
      </c>
    </row>
    <row r="129" spans="1:15" ht="15.75" customHeight="1" x14ac:dyDescent="0.25">
      <c r="A129" s="45">
        <v>118</v>
      </c>
      <c r="B129" s="46">
        <f t="shared" si="22"/>
        <v>0</v>
      </c>
      <c r="C129" s="37">
        <f t="shared" si="14"/>
        <v>0</v>
      </c>
      <c r="D129" s="37">
        <f t="shared" si="15"/>
        <v>0</v>
      </c>
      <c r="E129" s="37">
        <f t="shared" si="16"/>
        <v>0</v>
      </c>
      <c r="F129" s="39">
        <f t="shared" si="12"/>
        <v>0</v>
      </c>
      <c r="G129" s="39">
        <f t="shared" si="17"/>
        <v>0</v>
      </c>
      <c r="I129" s="45">
        <v>118</v>
      </c>
      <c r="J129" s="46" t="e">
        <f t="shared" si="23"/>
        <v>#REF!</v>
      </c>
      <c r="K129" s="37">
        <f t="shared" si="20"/>
        <v>0</v>
      </c>
      <c r="L129" s="37">
        <f t="shared" si="21"/>
        <v>0</v>
      </c>
      <c r="M129" s="37">
        <f t="shared" si="18"/>
        <v>0</v>
      </c>
      <c r="N129" s="39" t="e">
        <f t="shared" si="13"/>
        <v>#REF!</v>
      </c>
      <c r="O129" s="39">
        <f t="shared" si="19"/>
        <v>0</v>
      </c>
    </row>
    <row r="130" spans="1:15" ht="15.75" customHeight="1" x14ac:dyDescent="0.25">
      <c r="A130" s="45">
        <v>119</v>
      </c>
      <c r="B130" s="46">
        <f t="shared" si="22"/>
        <v>0</v>
      </c>
      <c r="C130" s="37">
        <f t="shared" si="14"/>
        <v>0</v>
      </c>
      <c r="D130" s="37">
        <f t="shared" si="15"/>
        <v>0</v>
      </c>
      <c r="E130" s="37">
        <f t="shared" si="16"/>
        <v>0</v>
      </c>
      <c r="F130" s="39">
        <f t="shared" si="12"/>
        <v>0</v>
      </c>
      <c r="G130" s="39">
        <f t="shared" si="17"/>
        <v>0</v>
      </c>
      <c r="I130" s="45">
        <v>119</v>
      </c>
      <c r="J130" s="46" t="e">
        <f t="shared" si="23"/>
        <v>#REF!</v>
      </c>
      <c r="K130" s="37">
        <f t="shared" si="20"/>
        <v>0</v>
      </c>
      <c r="L130" s="37">
        <f t="shared" si="21"/>
        <v>0</v>
      </c>
      <c r="M130" s="37">
        <f t="shared" si="18"/>
        <v>0</v>
      </c>
      <c r="N130" s="39" t="e">
        <f t="shared" si="13"/>
        <v>#REF!</v>
      </c>
      <c r="O130" s="39">
        <f t="shared" si="19"/>
        <v>0</v>
      </c>
    </row>
    <row r="131" spans="1:15" ht="15.75" customHeight="1" x14ac:dyDescent="0.25">
      <c r="A131" s="45">
        <v>120</v>
      </c>
      <c r="B131" s="46">
        <f t="shared" si="22"/>
        <v>0</v>
      </c>
      <c r="C131" s="37">
        <f t="shared" si="14"/>
        <v>0</v>
      </c>
      <c r="D131" s="37">
        <f t="shared" si="15"/>
        <v>0</v>
      </c>
      <c r="E131" s="37">
        <f t="shared" si="16"/>
        <v>0</v>
      </c>
      <c r="F131" s="39">
        <f t="shared" si="12"/>
        <v>0</v>
      </c>
      <c r="G131" s="39">
        <f t="shared" si="17"/>
        <v>0</v>
      </c>
      <c r="I131" s="45">
        <v>120</v>
      </c>
      <c r="J131" s="46" t="e">
        <f t="shared" si="23"/>
        <v>#REF!</v>
      </c>
      <c r="K131" s="37">
        <f t="shared" si="20"/>
        <v>0</v>
      </c>
      <c r="L131" s="37">
        <f t="shared" si="21"/>
        <v>0</v>
      </c>
      <c r="M131" s="37">
        <f t="shared" si="18"/>
        <v>0</v>
      </c>
      <c r="N131" s="39" t="e">
        <f t="shared" si="13"/>
        <v>#REF!</v>
      </c>
      <c r="O131" s="39">
        <f t="shared" si="19"/>
        <v>0</v>
      </c>
    </row>
    <row r="132" spans="1:15" ht="15.75" customHeight="1" x14ac:dyDescent="0.25">
      <c r="C132" s="48">
        <f>SUM(C12:C131)</f>
        <v>0</v>
      </c>
    </row>
  </sheetData>
  <sheetProtection selectLockedCells="1"/>
  <mergeCells count="27">
    <mergeCell ref="A9:B9"/>
    <mergeCell ref="E9:F9"/>
    <mergeCell ref="I9:J9"/>
    <mergeCell ref="M9:N9"/>
    <mergeCell ref="H19:H20"/>
    <mergeCell ref="A7:B7"/>
    <mergeCell ref="E7:F7"/>
    <mergeCell ref="I7:J7"/>
    <mergeCell ref="M7:N7"/>
    <mergeCell ref="A8:B8"/>
    <mergeCell ref="E8:F8"/>
    <mergeCell ref="I8:J8"/>
    <mergeCell ref="M8:N8"/>
    <mergeCell ref="A5:B5"/>
    <mergeCell ref="E5:F5"/>
    <mergeCell ref="I5:J5"/>
    <mergeCell ref="M5:N5"/>
    <mergeCell ref="A6:B6"/>
    <mergeCell ref="E6:F6"/>
    <mergeCell ref="I6:J6"/>
    <mergeCell ref="M6:N6"/>
    <mergeCell ref="A2:G2"/>
    <mergeCell ref="I2:O2"/>
    <mergeCell ref="A4:D4"/>
    <mergeCell ref="E4:F4"/>
    <mergeCell ref="I4:L4"/>
    <mergeCell ref="M4:N4"/>
  </mergeCells>
  <pageMargins left="0" right="0" top="0" bottom="0" header="0.5" footer="0.5"/>
  <pageSetup paperSize="9" scale="7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Դիմում</vt:lpstr>
      <vt:lpstr>Երաշխ</vt:lpstr>
      <vt:lpstr>Արբիտր</vt:lpstr>
      <vt:lpstr>Շահառու</vt:lpstr>
      <vt:lpstr>Հարցում</vt:lpstr>
      <vt:lpstr>ANUIT</vt:lpstr>
      <vt:lpstr>Արբիտր!Print_Area</vt:lpstr>
      <vt:lpstr>Դիմում!Print_Area</vt:lpstr>
      <vt:lpstr>Երաշխ!Print_Area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2020-04-13T11:07:58Z</dcterms:modified>
</cp:coreProperties>
</file>